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25" windowWidth="15195" windowHeight="12405"/>
  </bookViews>
  <sheets>
    <sheet name="НОЯБРЬ 2015" sheetId="5" r:id="rId1"/>
    <sheet name="Процессоры" sheetId="1" r:id="rId2"/>
    <sheet name="GPU" sheetId="6" r:id="rId3"/>
    <sheet name="Диаграммы" sheetId="3" r:id="rId4"/>
    <sheet name="ДОП" sheetId="2" r:id="rId5"/>
  </sheets>
  <definedNames>
    <definedName name="_xlnm._FilterDatabase" localSheetId="2" hidden="1">GPU!$A$1:$J$120</definedName>
    <definedName name="_xlnm._FilterDatabase" localSheetId="4" hidden="1">ДОП!$A$1:$F$32</definedName>
    <definedName name="_xlnm._FilterDatabase" localSheetId="1" hidden="1">Процессоры!$A$1:$O$352</definedName>
  </definedNames>
  <calcPr calcId="144525"/>
</workbook>
</file>

<file path=xl/calcChain.xml><?xml version="1.0" encoding="utf-8"?>
<calcChain xmlns="http://schemas.openxmlformats.org/spreadsheetml/2006/main">
  <c r="C332" i="3" l="1"/>
  <c r="C333" i="3"/>
  <c r="C334" i="3"/>
  <c r="C335" i="3"/>
  <c r="C336" i="3"/>
  <c r="C331" i="3"/>
  <c r="C296" i="3"/>
  <c r="C295" i="3"/>
  <c r="C261" i="3"/>
  <c r="C262" i="3"/>
  <c r="C263" i="3"/>
  <c r="C260" i="3"/>
  <c r="C225" i="3"/>
  <c r="C226" i="3"/>
  <c r="C227" i="3"/>
  <c r="C228" i="3"/>
  <c r="C224" i="3"/>
  <c r="C158" i="3"/>
  <c r="C159" i="3"/>
  <c r="C157" i="3"/>
  <c r="C125" i="3"/>
  <c r="C126" i="3"/>
  <c r="C127" i="3"/>
  <c r="C128" i="3"/>
  <c r="C124" i="3"/>
  <c r="C84" i="3"/>
  <c r="C85" i="3"/>
  <c r="C86" i="3"/>
  <c r="C87" i="3"/>
  <c r="C88" i="3"/>
  <c r="C89" i="3"/>
  <c r="C90" i="3"/>
  <c r="C91" i="3"/>
  <c r="C92" i="3"/>
  <c r="C93" i="3"/>
  <c r="C94" i="3"/>
  <c r="C95" i="3"/>
  <c r="C96" i="3"/>
  <c r="C97" i="3"/>
  <c r="C83" i="3"/>
  <c r="C46" i="3"/>
  <c r="C47" i="3"/>
  <c r="C48" i="3"/>
  <c r="C49" i="3"/>
  <c r="C50" i="3"/>
  <c r="C51" i="3"/>
  <c r="C52" i="3"/>
  <c r="C45" i="3"/>
  <c r="C5" i="3"/>
  <c r="C6" i="3"/>
  <c r="C7" i="3"/>
  <c r="C8" i="3"/>
  <c r="C9" i="3"/>
  <c r="C10" i="3"/>
  <c r="C11" i="3"/>
  <c r="C12" i="3"/>
  <c r="C13" i="3"/>
  <c r="C14" i="3"/>
  <c r="C15" i="3"/>
  <c r="C16" i="3"/>
  <c r="C4" i="3"/>
  <c r="C189" i="3"/>
  <c r="C190" i="3"/>
  <c r="C191" i="3"/>
  <c r="C192" i="3"/>
  <c r="C193" i="3"/>
  <c r="C188" i="3"/>
</calcChain>
</file>

<file path=xl/comments1.xml><?xml version="1.0" encoding="utf-8"?>
<comments xmlns="http://schemas.openxmlformats.org/spreadsheetml/2006/main">
  <authors>
    <author>Michaele Stevsky</author>
  </authors>
  <commentList>
    <comment ref="L21" authorId="0">
      <text>
        <r>
          <rPr>
            <b/>
            <sz val="9"/>
            <color indexed="81"/>
            <rFont val="Tahoma"/>
            <family val="2"/>
            <charset val="204"/>
          </rPr>
          <t>Стандарт сетей 4G LTE Cat.4 со скоростью скачивания до 150Мбит/с, загрузки - до 50 Мбит/с</t>
        </r>
      </text>
    </comment>
    <comment ref="L22" authorId="0">
      <text>
        <r>
          <rPr>
            <b/>
            <sz val="9"/>
            <color indexed="81"/>
            <rFont val="Tahoma"/>
            <family val="2"/>
            <charset val="204"/>
          </rPr>
          <t>Стандарт сетей 4G LTE Cat.4 со скоростью скачивания до 150Мбит/с, загрузки - до 50 Мбит/с</t>
        </r>
      </text>
    </comment>
    <comment ref="L23" authorId="0">
      <text>
        <r>
          <rPr>
            <b/>
            <sz val="9"/>
            <color indexed="81"/>
            <rFont val="Tahoma"/>
            <family val="2"/>
            <charset val="204"/>
          </rPr>
          <t>Стандарт сетей 4G LTE Cat.4 со скоростью скачивания до 150Мбит/с, загрузки - до 50 Мбит/с</t>
        </r>
      </text>
    </comment>
    <comment ref="L24" authorId="0">
      <text>
        <r>
          <rPr>
            <b/>
            <sz val="9"/>
            <color indexed="81"/>
            <rFont val="Tahoma"/>
            <family val="2"/>
            <charset val="204"/>
          </rPr>
          <t>Стандарт сетей 4G LTE Cat.4 со скоростью скачивания до 150Мбит/с, загрузки - до 50 Мбит/с</t>
        </r>
      </text>
    </comment>
    <comment ref="L25" authorId="0">
      <text>
        <r>
          <rPr>
            <b/>
            <sz val="9"/>
            <color indexed="81"/>
            <rFont val="Tahoma"/>
            <family val="2"/>
            <charset val="204"/>
          </rPr>
          <t>Стандарт сетей 4G LTE Cat.4 со скоростью скачивания до 150Мбит/с, загрузки - до 50 Мбит/с</t>
        </r>
      </text>
    </comment>
    <comment ref="L26" authorId="0">
      <text>
        <r>
          <rPr>
            <b/>
            <sz val="9"/>
            <color indexed="81"/>
            <rFont val="Tahoma"/>
            <family val="2"/>
            <charset val="204"/>
          </rPr>
          <t>Стандарт сетей 4G LTE Cat.4 со скоростью скачивания до 150Мбит/с, загрузки - до 50 Мбит/с</t>
        </r>
      </text>
    </comment>
    <comment ref="L44" authorId="0">
      <text>
        <r>
          <rPr>
            <b/>
            <sz val="9"/>
            <color indexed="81"/>
            <rFont val="Tahoma"/>
            <family val="2"/>
            <charset val="204"/>
          </rPr>
          <t>Стандарт сетей 4G LTE Cat.4 со скоростью скачивания до 150Мбит/с, загрузки - до 50 Мбит/с</t>
        </r>
      </text>
    </comment>
    <comment ref="L45" authorId="0">
      <text>
        <r>
          <rPr>
            <b/>
            <sz val="9"/>
            <color indexed="81"/>
            <rFont val="Tahoma"/>
            <family val="2"/>
            <charset val="204"/>
          </rPr>
          <t>Стандарт сетей 4G LTE Cat.4 со скоростью скачивания до 150Мбит/с, загрузки - до 50 Мбит/с</t>
        </r>
      </text>
    </comment>
    <comment ref="L46" authorId="0">
      <text>
        <r>
          <rPr>
            <b/>
            <sz val="9"/>
            <color indexed="81"/>
            <rFont val="Tahoma"/>
            <family val="2"/>
            <charset val="204"/>
          </rPr>
          <t>Стандарт сетей 4G LTE Cat.4 со скоростью скачивания до 150Мбит/с, загрузки - до 50 Мбит/с</t>
        </r>
      </text>
    </comment>
    <comment ref="L47" authorId="0">
      <text>
        <r>
          <rPr>
            <b/>
            <sz val="9"/>
            <color indexed="81"/>
            <rFont val="Tahoma"/>
            <family val="2"/>
            <charset val="204"/>
          </rPr>
          <t>Стандарт сетей 4G LTE Cat.4 со скоростью скачивания до 150Мбит/с, загрузки - до 50 Мбит/с</t>
        </r>
      </text>
    </comment>
    <comment ref="L48" authorId="0">
      <text>
        <r>
          <rPr>
            <b/>
            <sz val="9"/>
            <color indexed="81"/>
            <rFont val="Tahoma"/>
            <family val="2"/>
            <charset val="204"/>
          </rPr>
          <t>Стандарт сетей 4G LTE Cat.6 со скоростью скачивания до 300Мбит/с, загрузки - до 50 Мбит/с</t>
        </r>
      </text>
    </comment>
    <comment ref="L49" authorId="0">
      <text>
        <r>
          <rPr>
            <b/>
            <sz val="9"/>
            <color indexed="81"/>
            <rFont val="Tahoma"/>
            <family val="2"/>
            <charset val="204"/>
          </rPr>
          <t>Стандарт сетей 4G LTE Cat.6 со скоростью скачивания до 300Мбит/с, загрузки - до 50 Мбит/с</t>
        </r>
      </text>
    </comment>
    <comment ref="L50" authorId="0">
      <text>
        <r>
          <rPr>
            <b/>
            <sz val="9"/>
            <color indexed="81"/>
            <rFont val="Tahoma"/>
            <family val="2"/>
            <charset val="204"/>
          </rPr>
          <t>Стандарт сетей 4G LTE Cat.6 со скоростью скачивания до 300Мбит/с, загрузки - до 50 Мбит/с</t>
        </r>
      </text>
    </comment>
    <comment ref="L52" authorId="0">
      <text>
        <r>
          <rPr>
            <b/>
            <sz val="9"/>
            <color indexed="81"/>
            <rFont val="Tahoma"/>
            <family val="2"/>
            <charset val="204"/>
          </rPr>
          <t>Стандарт сетей 4G LTE Cat.6 со скоростью скачивания до 300Мбит/с, загрузки - до 50 Мбит/с</t>
        </r>
      </text>
    </comment>
    <comment ref="L53" authorId="0">
      <text>
        <r>
          <rPr>
            <b/>
            <sz val="9"/>
            <color indexed="81"/>
            <rFont val="Tahoma"/>
            <family val="2"/>
            <charset val="204"/>
          </rPr>
          <t>Стандарт сетей 4G LTE Cat.6 со скоростью скачивания до 300Мбит/с, загрузки - до 50 Мбит/с</t>
        </r>
      </text>
    </comment>
    <comment ref="L54" authorId="0">
      <text>
        <r>
          <rPr>
            <b/>
            <sz val="9"/>
            <color indexed="81"/>
            <rFont val="Tahoma"/>
            <family val="2"/>
            <charset val="204"/>
          </rPr>
          <t>Стандарт сетей 4G LTE Cat.4 со скоростью скачивания до 150Мбит/с, загрузки - до 50 Мбит/с</t>
        </r>
      </text>
    </comment>
    <comment ref="L65" authorId="0">
      <text>
        <r>
          <rPr>
            <b/>
            <sz val="9"/>
            <color indexed="81"/>
            <rFont val="Tahoma"/>
            <family val="2"/>
            <charset val="204"/>
          </rPr>
          <t>Стандарт сетей 4G LTE Cat.4 со скоростью скачивания до 150Мбит/с, загрузки - до 50 Мбит/с</t>
        </r>
      </text>
    </comment>
    <comment ref="L66" authorId="0">
      <text>
        <r>
          <rPr>
            <b/>
            <sz val="9"/>
            <color indexed="81"/>
            <rFont val="Tahoma"/>
            <family val="2"/>
            <charset val="204"/>
          </rPr>
          <t>Стандарт сетей 4G LTE Cat.4 со скоростью скачивания до 150Мбит/с, загрузки - до 50 Мбит/с</t>
        </r>
      </text>
    </comment>
    <comment ref="L67" authorId="0">
      <text>
        <r>
          <rPr>
            <b/>
            <sz val="9"/>
            <color indexed="81"/>
            <rFont val="Tahoma"/>
            <family val="2"/>
            <charset val="204"/>
          </rPr>
          <t>Стандарт сетей 4G LTE Cat.4 со скоростью скачивания до 150Мбит/с, загрузки - до 50 Мбит/с</t>
        </r>
      </text>
    </comment>
    <comment ref="L68" authorId="0">
      <text>
        <r>
          <rPr>
            <b/>
            <sz val="9"/>
            <color indexed="81"/>
            <rFont val="Tahoma"/>
            <family val="2"/>
            <charset val="204"/>
          </rPr>
          <t>Стандарт сетей 4G LTE Cat.4 со скоростью скачивания до 150Мбит/с, загрузки - до 50 Мбит/с</t>
        </r>
      </text>
    </comment>
    <comment ref="L75" authorId="0">
      <text>
        <r>
          <rPr>
            <b/>
            <sz val="9"/>
            <color indexed="81"/>
            <rFont val="Tahoma"/>
            <family val="2"/>
            <charset val="204"/>
          </rPr>
          <t>Стандарт сетей 4G LTE Cat.6 со скоростью скачивания до 300Мбит/с, загрузки - до 50 Мбит/с</t>
        </r>
      </text>
    </comment>
    <comment ref="L76" authorId="0">
      <text>
        <r>
          <rPr>
            <b/>
            <sz val="9"/>
            <color indexed="81"/>
            <rFont val="Tahoma"/>
            <family val="2"/>
            <charset val="204"/>
          </rPr>
          <t>Стандарт сетей 4G LTE Cat.6 со скоростью скачивания до 300Мбит/с, загрузки - до 50 Мбит/с</t>
        </r>
      </text>
    </comment>
    <comment ref="L77" authorId="0">
      <text>
        <r>
          <rPr>
            <b/>
            <sz val="9"/>
            <color indexed="81"/>
            <rFont val="Tahoma"/>
            <family val="2"/>
            <charset val="204"/>
          </rPr>
          <t>Стандарт сетей 4G LTE Cat.6 со скоростью скачивания до 300Мбит/с, загрузки - до 50 Мбит/с</t>
        </r>
      </text>
    </comment>
    <comment ref="L81" authorId="0">
      <text>
        <r>
          <rPr>
            <b/>
            <sz val="9"/>
            <color indexed="81"/>
            <rFont val="Tahoma"/>
            <family val="2"/>
            <charset val="204"/>
          </rPr>
          <t>Стандарт сетей 4G LTE Cat.4 со скоростью скачивания до 150Мбит/с, загрузки - до 50 Мбит/с</t>
        </r>
      </text>
    </comment>
    <comment ref="L82" authorId="0">
      <text>
        <r>
          <rPr>
            <b/>
            <sz val="9"/>
            <color indexed="81"/>
            <rFont val="Tahoma"/>
            <family val="2"/>
            <charset val="204"/>
          </rPr>
          <t>Стандарт сетей 4G LTE Cat.4 со скоростью скачивания до 150Мбит/с, загрузки - до 50 Мбит/с</t>
        </r>
      </text>
    </comment>
    <comment ref="L84" authorId="0">
      <text>
        <r>
          <rPr>
            <b/>
            <sz val="9"/>
            <color indexed="81"/>
            <rFont val="Tahoma"/>
            <family val="2"/>
            <charset val="204"/>
          </rPr>
          <t>Стандарт сетей 4G LTE Cat.4 со скоростью скачивания до 150Мбит/с, загрузки - до 50 Мбит/с</t>
        </r>
      </text>
    </comment>
    <comment ref="L109" authorId="0">
      <text>
        <r>
          <rPr>
            <b/>
            <sz val="9"/>
            <color indexed="81"/>
            <rFont val="Tahoma"/>
            <family val="2"/>
            <charset val="204"/>
          </rPr>
          <t>LTE реализовано включением сопроцессора MT6290</t>
        </r>
      </text>
    </comment>
    <comment ref="L118" authorId="0">
      <text>
        <r>
          <rPr>
            <b/>
            <sz val="9"/>
            <color indexed="81"/>
            <rFont val="Tahoma"/>
            <family val="2"/>
            <charset val="204"/>
          </rPr>
          <t>Стандарт сетей 4G LTE Cat.4 со скоростью скачивания до 150Мбит/с, загрузки - до 50 Мбит/с</t>
        </r>
      </text>
    </comment>
    <comment ref="L120" authorId="0">
      <text>
        <r>
          <rPr>
            <b/>
            <sz val="9"/>
            <color indexed="81"/>
            <rFont val="Tahoma"/>
            <family val="2"/>
            <charset val="204"/>
          </rPr>
          <t>Стандарт сетей 4G LTE Cat.4 со скоростью скачивания до 150Мбит/с, загрузки - до 50 Мбит/с</t>
        </r>
      </text>
    </comment>
    <comment ref="L121" authorId="0">
      <text>
        <r>
          <rPr>
            <b/>
            <sz val="9"/>
            <color indexed="81"/>
            <rFont val="Tahoma"/>
            <family val="2"/>
            <charset val="204"/>
          </rPr>
          <t>Стандарт сетей 4G LTE Cat.4 со скоростью скачивания до 150Мбит/с, загрузки - до 50 Мбит/с</t>
        </r>
      </text>
    </comment>
    <comment ref="L122" authorId="0">
      <text>
        <r>
          <rPr>
            <b/>
            <sz val="9"/>
            <color indexed="81"/>
            <rFont val="Tahoma"/>
            <family val="2"/>
            <charset val="204"/>
          </rPr>
          <t>Стандарт сетей 4G LTE Cat.4 со скоростью скачивания до 150Мбит/с, загрузки - до 50 Мбит/с</t>
        </r>
      </text>
    </comment>
    <comment ref="L123" authorId="0">
      <text>
        <r>
          <rPr>
            <b/>
            <sz val="9"/>
            <color indexed="81"/>
            <rFont val="Tahoma"/>
            <family val="2"/>
            <charset val="204"/>
          </rPr>
          <t>Стандарт сетей 4G LTE Cat.4 со скоростью скачивания до 150Мбит/с, загрузки - до 50 Мбит/с</t>
        </r>
      </text>
    </comment>
    <comment ref="L124" authorId="0">
      <text>
        <r>
          <rPr>
            <b/>
            <sz val="9"/>
            <color indexed="81"/>
            <rFont val="Tahoma"/>
            <family val="2"/>
            <charset val="204"/>
          </rPr>
          <t>Стандарт сетей 4G LTE Cat.4 со скоростью скачивания до 150Мбит/с, загрузки - до 50 Мбит/с</t>
        </r>
      </text>
    </comment>
    <comment ref="L125" authorId="0">
      <text>
        <r>
          <rPr>
            <b/>
            <sz val="9"/>
            <color indexed="81"/>
            <rFont val="Tahoma"/>
            <family val="2"/>
            <charset val="204"/>
          </rPr>
          <t>Стандарт сетей 4G LTE Cat.4 со скоростью скачивания до 150Мбит/с, загрузки - до 50 Мбит/с</t>
        </r>
      </text>
    </comment>
    <comment ref="L126" authorId="0">
      <text>
        <r>
          <rPr>
            <b/>
            <sz val="9"/>
            <color indexed="81"/>
            <rFont val="Tahoma"/>
            <family val="2"/>
            <charset val="204"/>
          </rPr>
          <t>Стандарт сетей 4G LTE Cat.4 со скоростью скачивания до 150Мбит/с, загрузки - до 50 Мбит/с</t>
        </r>
      </text>
    </comment>
    <comment ref="L127" authorId="0">
      <text>
        <r>
          <rPr>
            <b/>
            <sz val="9"/>
            <color indexed="81"/>
            <rFont val="Tahoma"/>
            <family val="2"/>
            <charset val="204"/>
          </rPr>
          <t>Стандарт сетей 4G LTE Cat.4 со скоростью скачивания до 150Мбит/с, загрузки - до 50 Мбит/с</t>
        </r>
      </text>
    </comment>
    <comment ref="L128" authorId="0">
      <text>
        <r>
          <rPr>
            <b/>
            <sz val="9"/>
            <color indexed="81"/>
            <rFont val="Tahoma"/>
            <family val="2"/>
            <charset val="204"/>
          </rPr>
          <t>Стандарт сетей 4G LTE Cat.4 со скоростью скачивания до 150Мбит/с, загрузки - до 50 Мбит/с</t>
        </r>
      </text>
    </comment>
    <comment ref="L129" authorId="0">
      <text>
        <r>
          <rPr>
            <b/>
            <sz val="9"/>
            <color indexed="81"/>
            <rFont val="Tahoma"/>
            <family val="2"/>
            <charset val="204"/>
          </rPr>
          <t>Стандарт сетей 4G LTE Cat.4 со скоростью скачивания до 150Мбит/с, загрузки - до 50 Мбит/с</t>
        </r>
      </text>
    </comment>
    <comment ref="L130" authorId="0">
      <text>
        <r>
          <rPr>
            <b/>
            <sz val="9"/>
            <color indexed="81"/>
            <rFont val="Tahoma"/>
            <family val="2"/>
            <charset val="204"/>
          </rPr>
          <t>Стандарт сетей 4G LTE Cat.6 со скоростью скачивания до 300Мбит/с, загрузки - до 50 Мбит/с</t>
        </r>
      </text>
    </comment>
    <comment ref="L131" authorId="0">
      <text>
        <r>
          <rPr>
            <b/>
            <sz val="9"/>
            <color indexed="81"/>
            <rFont val="Tahoma"/>
            <family val="2"/>
            <charset val="204"/>
          </rPr>
          <t>Стандарт сетей 4G LTE Cat.4 со скоростью скачивания до 150Мбит/с, загрузки - до 50 Мбит/с</t>
        </r>
      </text>
    </comment>
    <comment ref="L132" authorId="0">
      <text>
        <r>
          <rPr>
            <b/>
            <sz val="9"/>
            <color indexed="81"/>
            <rFont val="Tahoma"/>
            <family val="2"/>
            <charset val="204"/>
          </rPr>
          <t>Стандарт сетей 4G LTE Cat.4 со скоростью скачивания до 150Мбит/с, загрузки - до 50 Мбит/с</t>
        </r>
      </text>
    </comment>
    <comment ref="L133" authorId="0">
      <text>
        <r>
          <rPr>
            <b/>
            <sz val="9"/>
            <color indexed="81"/>
            <rFont val="Tahoma"/>
            <family val="2"/>
            <charset val="204"/>
          </rPr>
          <t>Стандарт сетей 4G LTE Cat.4 со скоростью скачивания до 150Мбит/с, загрузки - до 50 Мбит/с</t>
        </r>
      </text>
    </comment>
    <comment ref="L134" authorId="0">
      <text>
        <r>
          <rPr>
            <b/>
            <sz val="9"/>
            <color indexed="81"/>
            <rFont val="Tahoma"/>
            <family val="2"/>
            <charset val="204"/>
          </rPr>
          <t>Стандарт сетей 4G LTE Cat.6 со скоростью скачивания до 300Мбит/с, загрузки - до 50 Мбит/с</t>
        </r>
      </text>
    </comment>
    <comment ref="L135" authorId="0">
      <text>
        <r>
          <rPr>
            <b/>
            <sz val="9"/>
            <color indexed="81"/>
            <rFont val="Tahoma"/>
            <family val="2"/>
            <charset val="204"/>
          </rPr>
          <t>Стандарт сетей 4G LTE Cat.4 со скоростью скачивания до 150Мбит/с, загрузки - до 50 Мбит/с</t>
        </r>
      </text>
    </comment>
    <comment ref="L143" authorId="0">
      <text>
        <r>
          <rPr>
            <b/>
            <sz val="9"/>
            <color indexed="81"/>
            <rFont val="Tahoma"/>
            <family val="2"/>
            <charset val="204"/>
          </rPr>
          <t>Стандарт сетей 4G LTE Cat.4 со скоростью скачивания до 150Мбит/с, загрузки - до 50 Мбит/с</t>
        </r>
      </text>
    </comment>
    <comment ref="L145" authorId="0">
      <text>
        <r>
          <rPr>
            <b/>
            <sz val="9"/>
            <color indexed="81"/>
            <rFont val="Tahoma"/>
            <family val="2"/>
            <charset val="204"/>
          </rPr>
          <t>Стандарт сетей 4G LTE Cat.4 со скоростью скачивания до 150Мбит/с, загрузки - до 50 Мбит/с</t>
        </r>
      </text>
    </comment>
    <comment ref="L146" authorId="0">
      <text>
        <r>
          <rPr>
            <b/>
            <sz val="9"/>
            <color indexed="81"/>
            <rFont val="Tahoma"/>
            <family val="2"/>
            <charset val="204"/>
          </rPr>
          <t>Стандарт сетей 4G LTE Cat.4 со скоростью скачивания до 150Мбит/с, загрузки - до 50 Мбит/с</t>
        </r>
      </text>
    </comment>
    <comment ref="L165" authorId="0">
      <text>
        <r>
          <rPr>
            <b/>
            <sz val="9"/>
            <color indexed="81"/>
            <rFont val="Tahoma"/>
            <family val="2"/>
            <charset val="204"/>
          </rPr>
          <t>Стандарт сетей 4G LTE Cat.4 со скоростью скачивания до 150Мбит/с, загрузки - до 50 Мбит/с</t>
        </r>
      </text>
    </comment>
    <comment ref="L167" authorId="0">
      <text>
        <r>
          <rPr>
            <b/>
            <sz val="9"/>
            <color indexed="81"/>
            <rFont val="Tahoma"/>
            <family val="2"/>
            <charset val="204"/>
          </rPr>
          <t>Стандарт сетей 4G LTE Cat.4 со скоростью скачивания до 150Мбит/с, загрузки - до 50 Мбит/с</t>
        </r>
      </text>
    </comment>
    <comment ref="L177" authorId="0">
      <text>
        <r>
          <rPr>
            <b/>
            <sz val="9"/>
            <color indexed="81"/>
            <rFont val="Tahoma"/>
            <family val="2"/>
            <charset val="204"/>
          </rPr>
          <t>Стандарт сетей 4G LTE Cat.4 со скоростью скачивания до 150Мбит/с, загрузки - до 50 Мбит/с</t>
        </r>
      </text>
    </comment>
    <comment ref="L178" authorId="0">
      <text>
        <r>
          <rPr>
            <b/>
            <sz val="9"/>
            <color indexed="81"/>
            <rFont val="Tahoma"/>
            <family val="2"/>
            <charset val="204"/>
          </rPr>
          <t>Стандарт сетей 4G LTE Cat.4 со скоростью скачивания до 150Мбит/с, загрузки - до 50 Мбит/с</t>
        </r>
      </text>
    </comment>
    <comment ref="L179" authorId="0">
      <text>
        <r>
          <rPr>
            <b/>
            <sz val="9"/>
            <color indexed="81"/>
            <rFont val="Tahoma"/>
            <family val="2"/>
            <charset val="204"/>
          </rPr>
          <t>Стандарт сетей 4G LTE Cat.4 со скоростью скачивания до 150Мбит/с, загрузки - до 50 Мбит/с</t>
        </r>
      </text>
    </comment>
    <comment ref="L180" authorId="0">
      <text>
        <r>
          <rPr>
            <b/>
            <sz val="9"/>
            <color indexed="81"/>
            <rFont val="Tahoma"/>
            <family val="2"/>
            <charset val="204"/>
          </rPr>
          <t>Стандарт сетей 4G LTE Cat.4 со скоростью скачивания до 150Мбит/с, загрузки - до 50 Мбит/с</t>
        </r>
      </text>
    </comment>
    <comment ref="L181" authorId="0">
      <text>
        <r>
          <rPr>
            <b/>
            <sz val="9"/>
            <color indexed="81"/>
            <rFont val="Tahoma"/>
            <family val="2"/>
            <charset val="204"/>
          </rPr>
          <t>Стандарт сетей 4G LTE Cat.4 со скоростью скачивания до 150Мбит/с, загрузки - до 50 Мбит/с</t>
        </r>
      </text>
    </comment>
    <comment ref="L182" authorId="0">
      <text>
        <r>
          <rPr>
            <b/>
            <sz val="9"/>
            <color indexed="81"/>
            <rFont val="Tahoma"/>
            <family val="2"/>
            <charset val="204"/>
          </rPr>
          <t>Стандарт сетей 4G LTE Cat.4 со скоростью скачивания до 150Мбит/с, загрузки - до 50 Мбит/с</t>
        </r>
      </text>
    </comment>
    <comment ref="L185" authorId="0">
      <text>
        <r>
          <rPr>
            <b/>
            <sz val="9"/>
            <color indexed="81"/>
            <rFont val="Tahoma"/>
            <family val="2"/>
            <charset val="204"/>
          </rPr>
          <t>Стандарт сетей 4G LTE Cat.4 со скоростью скачивания до 150Мбит/с, загрузки - до 50 Мбит/с</t>
        </r>
      </text>
    </comment>
    <comment ref="L186" authorId="0">
      <text>
        <r>
          <rPr>
            <b/>
            <sz val="9"/>
            <color indexed="81"/>
            <rFont val="Tahoma"/>
            <family val="2"/>
            <charset val="204"/>
          </rPr>
          <t>Стандарт сетей 4G LTE Cat.4 со скоростью скачивания до 150Мбит/с, загрузки - до 50 Мбит/с</t>
        </r>
      </text>
    </comment>
    <comment ref="L189" authorId="0">
      <text>
        <r>
          <rPr>
            <b/>
            <sz val="9"/>
            <color indexed="81"/>
            <rFont val="Tahoma"/>
            <family val="2"/>
            <charset val="204"/>
          </rPr>
          <t>Стандарт сетей 4G LTE Cat.4 со скоростью скачивания до 150Мбит/с, загрузки - до 50 Мбит/с</t>
        </r>
      </text>
    </comment>
    <comment ref="L190" authorId="0">
      <text>
        <r>
          <rPr>
            <b/>
            <sz val="9"/>
            <color indexed="81"/>
            <rFont val="Tahoma"/>
            <family val="2"/>
            <charset val="204"/>
          </rPr>
          <t>Стандарт сетей 4G LTE Cat.4 со скоростью скачивания до 150Мбит/с, загрузки - до 50 Мбит/с</t>
        </r>
      </text>
    </comment>
    <comment ref="L191" authorId="0">
      <text>
        <r>
          <rPr>
            <b/>
            <sz val="9"/>
            <color indexed="81"/>
            <rFont val="Tahoma"/>
            <family val="2"/>
            <charset val="204"/>
          </rPr>
          <t>Стандарт сетей 4G LTE Cat.4 со скоростью скачивания до 150Мбит/с, загрузки - до 50 Мбит/с</t>
        </r>
      </text>
    </comment>
    <comment ref="L192" authorId="0">
      <text>
        <r>
          <rPr>
            <b/>
            <sz val="9"/>
            <color indexed="81"/>
            <rFont val="Tahoma"/>
            <family val="2"/>
            <charset val="204"/>
          </rPr>
          <t>Стандарт сетей 4G LTE Cat.4 со скоростью скачивания до 150Мбит/с, загрузки - до 50 Мбит/с</t>
        </r>
      </text>
    </comment>
    <comment ref="L193" authorId="0">
      <text>
        <r>
          <rPr>
            <b/>
            <sz val="9"/>
            <color indexed="81"/>
            <rFont val="Tahoma"/>
            <family val="2"/>
            <charset val="204"/>
          </rPr>
          <t>Стандарт сетей 4G LTE Cat.4 со скоростью скачивания до 150Мбит/с, загрузки - до 50 Мбит/с</t>
        </r>
      </text>
    </comment>
    <comment ref="L194" authorId="0">
      <text>
        <r>
          <rPr>
            <b/>
            <sz val="9"/>
            <color indexed="81"/>
            <rFont val="Tahoma"/>
            <family val="2"/>
            <charset val="204"/>
          </rPr>
          <t>Стандарт сетей 4G LTE Cat.4 со скоростью скачивания до 150Мбит/с, загрузки - до 50 Мбит/с</t>
        </r>
      </text>
    </comment>
    <comment ref="L195" authorId="0">
      <text>
        <r>
          <rPr>
            <b/>
            <sz val="9"/>
            <color indexed="81"/>
            <rFont val="Tahoma"/>
            <family val="2"/>
            <charset val="204"/>
          </rPr>
          <t>Стандарт сетей 4G LTE Cat.4 со скоростью скачивания до 150Мбит/с, загрузки - до 50 Мбит/с</t>
        </r>
      </text>
    </comment>
    <comment ref="L196" authorId="0">
      <text>
        <r>
          <rPr>
            <b/>
            <sz val="9"/>
            <color indexed="81"/>
            <rFont val="Tahoma"/>
            <family val="2"/>
            <charset val="204"/>
          </rPr>
          <t>Стандарт сетей 4G LTE Cat.4 со скоростью скачивания до 150Мбит/с, загрузки - до 50 Мбит/с</t>
        </r>
      </text>
    </comment>
    <comment ref="L197" authorId="0">
      <text>
        <r>
          <rPr>
            <b/>
            <sz val="9"/>
            <color indexed="81"/>
            <rFont val="Tahoma"/>
            <family val="2"/>
            <charset val="204"/>
          </rPr>
          <t>Стандарт сетей 4G LTE Cat.6 со скоростью скачивания до 300Мбит/с, загрузки - до 50 Мбит/с</t>
        </r>
      </text>
    </comment>
    <comment ref="L198" authorId="0">
      <text>
        <r>
          <rPr>
            <b/>
            <sz val="9"/>
            <color indexed="81"/>
            <rFont val="Tahoma"/>
            <family val="2"/>
            <charset val="204"/>
          </rPr>
          <t>Стандарт сетей 4G LTE Cat.4 со скоростью скачивания до 150Мбит/с, загрузки - до 50 Мбит/с</t>
        </r>
      </text>
    </comment>
    <comment ref="L199" authorId="0">
      <text>
        <r>
          <rPr>
            <b/>
            <sz val="9"/>
            <color indexed="81"/>
            <rFont val="Tahoma"/>
            <family val="2"/>
            <charset val="204"/>
          </rPr>
          <t>Стандарт сетей 4G LTE Cat.4 со скоростью скачивания до 150Мбит/с, загрузки - до 50 Мбит/с</t>
        </r>
      </text>
    </comment>
    <comment ref="L200" authorId="0">
      <text>
        <r>
          <rPr>
            <b/>
            <sz val="9"/>
            <color indexed="81"/>
            <rFont val="Tahoma"/>
            <family val="2"/>
            <charset val="204"/>
          </rPr>
          <t>Стандарт сетей 4G LTE Cat.4 со скоростью скачивания до 150Мбит/с, загрузки - до 50 Мбит/с</t>
        </r>
      </text>
    </comment>
    <comment ref="L202" authorId="0">
      <text>
        <r>
          <rPr>
            <b/>
            <sz val="9"/>
            <color indexed="81"/>
            <rFont val="Tahoma"/>
            <family val="2"/>
            <charset val="204"/>
          </rPr>
          <t>Стандарт сетей 4G LTE Cat.4 со скоростью скачивания до 150Мбит/с, загрузки - до 50 Мбит/с</t>
        </r>
      </text>
    </comment>
    <comment ref="L203" authorId="0">
      <text>
        <r>
          <rPr>
            <b/>
            <sz val="9"/>
            <color indexed="81"/>
            <rFont val="Tahoma"/>
            <family val="2"/>
            <charset val="204"/>
          </rPr>
          <t>Стандарт сетей 4G LTE Cat.4 со скоростью скачивания до 150Мбит/с, загрузки - до 50 Мбит/с</t>
        </r>
      </text>
    </comment>
    <comment ref="L204" authorId="0">
      <text>
        <r>
          <rPr>
            <b/>
            <sz val="9"/>
            <color indexed="81"/>
            <rFont val="Tahoma"/>
            <family val="2"/>
            <charset val="204"/>
          </rPr>
          <t>Стандарт сетей 4G LTE Cat.4 со скоростью скачивания до 150Мбит/с, загрузки - до 50 Мбит/с</t>
        </r>
      </text>
    </comment>
    <comment ref="L205" authorId="0">
      <text>
        <r>
          <rPr>
            <b/>
            <sz val="9"/>
            <color indexed="81"/>
            <rFont val="Tahoma"/>
            <family val="2"/>
            <charset val="204"/>
          </rPr>
          <t>Стандарт сетей 4G LTE Cat.4 со скоростью скачивания до 150Мбит/с, загрузки - до 50 Мбит/с</t>
        </r>
      </text>
    </comment>
    <comment ref="L206" authorId="0">
      <text>
        <r>
          <rPr>
            <b/>
            <sz val="9"/>
            <color indexed="81"/>
            <rFont val="Tahoma"/>
            <family val="2"/>
            <charset val="204"/>
          </rPr>
          <t>Стандарт сетей 4G LTE Cat.6 со скоростью скачивания до 300Мбит/с, загрузки - до 50 Мбит/с</t>
        </r>
      </text>
    </comment>
    <comment ref="L207" authorId="0">
      <text>
        <r>
          <rPr>
            <b/>
            <sz val="9"/>
            <color indexed="81"/>
            <rFont val="Tahoma"/>
            <family val="2"/>
            <charset val="204"/>
          </rPr>
          <t>Стандарт сетей 4G LTE Cat.7 со скоростью скачивания до 300Мбит/с, загрузки - до 100 Мбит/с</t>
        </r>
      </text>
    </comment>
    <comment ref="L208" authorId="0">
      <text>
        <r>
          <rPr>
            <b/>
            <sz val="9"/>
            <color indexed="81"/>
            <rFont val="Tahoma"/>
            <family val="2"/>
            <charset val="204"/>
          </rPr>
          <t>Стандарт сетей 4G LTE Cat.10 со скоростью скачивания до 450Мбит/с, загрузки - до 50 Мбит/с</t>
        </r>
      </text>
    </comment>
    <comment ref="L209" authorId="0">
      <text>
        <r>
          <rPr>
            <b/>
            <sz val="9"/>
            <color indexed="81"/>
            <rFont val="Tahoma"/>
            <family val="2"/>
            <charset val="204"/>
          </rPr>
          <t>Стандарт сетей 4G LTE Cat.7 со скоростью скачивания до 300Мбит/с, загрузки - до 100 Мбит/с</t>
        </r>
      </text>
    </comment>
    <comment ref="L210" authorId="0">
      <text>
        <r>
          <rPr>
            <b/>
            <sz val="9"/>
            <color indexed="81"/>
            <rFont val="Tahoma"/>
            <family val="2"/>
            <charset val="204"/>
          </rPr>
          <t>Стандарт сетей 4G LTE Cat.10 со скоростью скачивания до 450Мбит/с, загрузки - до 50 Мбит/с</t>
        </r>
      </text>
    </comment>
    <comment ref="L211" authorId="0">
      <text>
        <r>
          <rPr>
            <b/>
            <sz val="9"/>
            <color indexed="81"/>
            <rFont val="Tahoma"/>
            <family val="2"/>
            <charset val="204"/>
          </rPr>
          <t>Стандарт сетей 4G LTE Cat.10 со скоростью скачивания до 450Мбит/с, загрузки - до 50 Мбит/с</t>
        </r>
      </text>
    </comment>
    <comment ref="L212" authorId="0">
      <text>
        <r>
          <rPr>
            <b/>
            <sz val="9"/>
            <color indexed="81"/>
            <rFont val="Tahoma"/>
            <family val="2"/>
            <charset val="204"/>
          </rPr>
          <t>Стандарт сетей 4G LTE Cat.4 со скоростью скачивания до 150Мбит/с, загрузки - до 50 Мбит/с</t>
        </r>
      </text>
    </comment>
    <comment ref="L213" authorId="0">
      <text>
        <r>
          <rPr>
            <b/>
            <sz val="9"/>
            <color indexed="81"/>
            <rFont val="Tahoma"/>
            <family val="2"/>
            <charset val="204"/>
          </rPr>
          <t>Стандарт сетей 4G LTE Cat.4 со скоростью скачивания до 150Мбит/с, загрузки - до 50 Мбит/с</t>
        </r>
      </text>
    </comment>
    <comment ref="L214" authorId="0">
      <text>
        <r>
          <rPr>
            <b/>
            <sz val="9"/>
            <color indexed="81"/>
            <rFont val="Tahoma"/>
            <family val="2"/>
            <charset val="204"/>
          </rPr>
          <t>Стандарт сетей 4G LTE Cat.4 со скоростью скачивания до 150Мбит/с, загрузки - до 50 Мбит/с</t>
        </r>
      </text>
    </comment>
    <comment ref="L215" authorId="0">
      <text>
        <r>
          <rPr>
            <b/>
            <sz val="9"/>
            <color indexed="81"/>
            <rFont val="Tahoma"/>
            <family val="2"/>
            <charset val="204"/>
          </rPr>
          <t>Стандарт сетей 4G LTE Cat.4 со скоростью скачивания до 150Мбит/с, загрузки - до 50 Мбит/с</t>
        </r>
      </text>
    </comment>
    <comment ref="L220" authorId="0">
      <text>
        <r>
          <rPr>
            <b/>
            <sz val="9"/>
            <color indexed="81"/>
            <rFont val="Tahoma"/>
            <family val="2"/>
            <charset val="204"/>
          </rPr>
          <t>Стандарт сетей 4G LTE Cat.4 со скоростью скачивания до 150Мбит/с, загрузки - до 50 Мбит/с</t>
        </r>
      </text>
    </comment>
    <comment ref="L221" authorId="0">
      <text>
        <r>
          <rPr>
            <b/>
            <sz val="9"/>
            <color indexed="81"/>
            <rFont val="Tahoma"/>
            <family val="2"/>
            <charset val="204"/>
          </rPr>
          <t>Стандарт сетей 4G LTE Cat.4 со скоростью скачивания до 150Мбит/с, загрузки - до 50 Мбит/с</t>
        </r>
      </text>
    </comment>
    <comment ref="L222" authorId="0">
      <text>
        <r>
          <rPr>
            <b/>
            <sz val="9"/>
            <color indexed="81"/>
            <rFont val="Tahoma"/>
            <family val="2"/>
            <charset val="204"/>
          </rPr>
          <t>Стандарт сетей 4G LTE Cat.4 со скоростью скачивания до 150Мбит/с, загрузки - до 50 Мбит/с</t>
        </r>
      </text>
    </comment>
    <comment ref="L223" authorId="0">
      <text>
        <r>
          <rPr>
            <b/>
            <sz val="9"/>
            <color indexed="81"/>
            <rFont val="Tahoma"/>
            <family val="2"/>
            <charset val="204"/>
          </rPr>
          <t>Стандарт сетей 4G LTE Cat.4 со скоростью скачивания до 150Мбит/с, загрузки - до 50 Мбит/с</t>
        </r>
      </text>
    </comment>
    <comment ref="L224" authorId="0">
      <text>
        <r>
          <rPr>
            <b/>
            <sz val="9"/>
            <color indexed="81"/>
            <rFont val="Tahoma"/>
            <family val="2"/>
            <charset val="204"/>
          </rPr>
          <t>Стандарт сетей 4G LTE Cat.4 со скоростью скачивания до 150Мбит/с, загрузки - до 50 Мбит/с</t>
        </r>
      </text>
    </comment>
    <comment ref="L225" authorId="0">
      <text>
        <r>
          <rPr>
            <b/>
            <sz val="9"/>
            <color indexed="81"/>
            <rFont val="Tahoma"/>
            <family val="2"/>
            <charset val="204"/>
          </rPr>
          <t>Стандарт сетей 4G LTE Cat.6 со скоростью скачивания до 300Мбит/с, загрузки - до 50 Мбит/с</t>
        </r>
      </text>
    </comment>
    <comment ref="L226" authorId="0">
      <text>
        <r>
          <rPr>
            <b/>
            <sz val="9"/>
            <color indexed="81"/>
            <rFont val="Tahoma"/>
            <family val="2"/>
            <charset val="204"/>
          </rPr>
          <t>Стандарт сетей 4G LTE Cat.6 со скоростью скачивания до 300Мбит/с, загрузки - до 50 Мбит/с</t>
        </r>
      </text>
    </comment>
    <comment ref="L227" authorId="0">
      <text>
        <r>
          <rPr>
            <b/>
            <sz val="9"/>
            <color indexed="81"/>
            <rFont val="Tahoma"/>
            <family val="2"/>
            <charset val="204"/>
          </rPr>
          <t>Стандарт сетей 4G LTE Cat.10 со скоростью скачивания до 450Мбит/с, загрузки - до 50 Мбит/с</t>
        </r>
      </text>
    </comment>
    <comment ref="L228" authorId="0">
      <text>
        <r>
          <rPr>
            <b/>
            <sz val="9"/>
            <color indexed="81"/>
            <rFont val="Tahoma"/>
            <family val="2"/>
            <charset val="204"/>
          </rPr>
          <t>Стандарт сетей 4G LTE Cat.6 со скоростью скачивания до 300Мбит/с, загрузки - до 50 Мбит/с</t>
        </r>
      </text>
    </comment>
    <comment ref="L229" authorId="0">
      <text>
        <r>
          <rPr>
            <b/>
            <sz val="9"/>
            <color indexed="81"/>
            <rFont val="Tahoma"/>
            <family val="2"/>
            <charset val="204"/>
          </rPr>
          <t>Стандарт сетей 4G LTE Cat.6 со скоростью скачивания до 300Мбит/с, загрузки - до 50 Мбит/с</t>
        </r>
      </text>
    </comment>
    <comment ref="L230" authorId="0">
      <text>
        <r>
          <rPr>
            <b/>
            <sz val="9"/>
            <color indexed="81"/>
            <rFont val="Tahoma"/>
            <family val="2"/>
            <charset val="204"/>
          </rPr>
          <t>Стандарт сетей 4G LTE Cat.10 со скоростью скачивания до 450Мбит/с, загрузки - до 50 Мбит/с</t>
        </r>
      </text>
    </comment>
    <comment ref="L273" authorId="0">
      <text>
        <r>
          <rPr>
            <b/>
            <sz val="9"/>
            <color indexed="81"/>
            <rFont val="Tahoma"/>
            <family val="2"/>
            <charset val="204"/>
          </rPr>
          <t>Стандарт сетей 4G LTE Cat.4 со скоростью скачивания до 150Мбит/с, загрузки - до 50 Мбит/с</t>
        </r>
      </text>
    </comment>
    <comment ref="L280" authorId="0">
      <text>
        <r>
          <rPr>
            <b/>
            <sz val="9"/>
            <color indexed="81"/>
            <rFont val="Tahoma"/>
            <family val="2"/>
            <charset val="204"/>
          </rPr>
          <t>Стандарт сетей 4G LTE Cat.4 со скоростью скачивания до 150Мбит/с, загрузки - до 50 Мбит/с</t>
        </r>
      </text>
    </comment>
    <comment ref="L284" authorId="0">
      <text>
        <r>
          <rPr>
            <b/>
            <sz val="9"/>
            <color indexed="81"/>
            <rFont val="Tahoma"/>
            <family val="2"/>
            <charset val="204"/>
          </rPr>
          <t>Стандарт сетей 4G LTE Cat.4 со скоростью скачивания до 150Мбит/с, загрузки - до 50 Мбит/с</t>
        </r>
      </text>
    </comment>
    <comment ref="L293" authorId="0">
      <text>
        <r>
          <rPr>
            <b/>
            <sz val="9"/>
            <color indexed="81"/>
            <rFont val="Tahoma"/>
            <family val="2"/>
            <charset val="204"/>
          </rPr>
          <t>Стандарт сетей 4G LTE Cat.4 со скоростью скачивания до 150Мбит/с, загрузки - до 50 Мбит/с</t>
        </r>
      </text>
    </comment>
    <comment ref="C298" authorId="0">
      <text>
        <r>
          <rPr>
            <b/>
            <sz val="9"/>
            <color indexed="81"/>
            <rFont val="Tahoma"/>
            <family val="2"/>
            <charset val="204"/>
          </rPr>
          <t>Был переименован с Exynos 5433 в Exynos 7 Octa 7410</t>
        </r>
      </text>
    </comment>
    <comment ref="L298" authorId="0">
      <text>
        <r>
          <rPr>
            <b/>
            <sz val="9"/>
            <color indexed="81"/>
            <rFont val="Tahoma"/>
            <family val="2"/>
            <charset val="204"/>
          </rPr>
          <t>Стандарт сетей 4G LTE Cat.4 со скоростью скачивания до 150Мбит/с, загрузки - до 50 Мбит/с</t>
        </r>
      </text>
    </comment>
    <comment ref="L299" authorId="0">
      <text>
        <r>
          <rPr>
            <b/>
            <sz val="9"/>
            <color indexed="81"/>
            <rFont val="Tahoma"/>
            <family val="2"/>
            <charset val="204"/>
          </rPr>
          <t>Стандарт сетей 4G LTE Cat.4 со скоростью скачивания до 150Мбит/с, загрузки - до 50 Мбит/с</t>
        </r>
      </text>
    </comment>
    <comment ref="L300" authorId="0">
      <text>
        <r>
          <rPr>
            <b/>
            <sz val="9"/>
            <color indexed="81"/>
            <rFont val="Tahoma"/>
            <family val="2"/>
            <charset val="204"/>
          </rPr>
          <t>Стандарт сетей 4G LTE Cat.6 со скоростью скачивания до 300Мбит/с, загрузки - до 50 Мбит/с</t>
        </r>
      </text>
    </comment>
    <comment ref="L301" authorId="0">
      <text>
        <r>
          <rPr>
            <b/>
            <sz val="9"/>
            <color indexed="81"/>
            <rFont val="Tahoma"/>
            <family val="2"/>
            <charset val="204"/>
          </rPr>
          <t>Стандарт сетей 4G LTE Cat.6 со скоростью скачивания до 300Мбит/с, загрузки - до 50 Мбит/с</t>
        </r>
      </text>
    </comment>
    <comment ref="L323" authorId="0">
      <text>
        <r>
          <rPr>
            <b/>
            <sz val="9"/>
            <color indexed="81"/>
            <rFont val="Tahoma"/>
            <family val="2"/>
            <charset val="204"/>
          </rPr>
          <t>Стандарт сетей 4G LTE Cat.4 со скоростью скачивания до 150Мбит/с, загрузки - до 50 Мбит/с</t>
        </r>
      </text>
    </comment>
    <comment ref="L329" authorId="0">
      <text>
        <r>
          <rPr>
            <b/>
            <sz val="9"/>
            <color indexed="81"/>
            <rFont val="Tahoma"/>
            <family val="2"/>
            <charset val="204"/>
          </rPr>
          <t>Стандарт сетей 4G LTE Cat.4 со скоростью скачивания до 150Мбит/с, загрузки - до 50 Мбит/с</t>
        </r>
      </text>
    </comment>
    <comment ref="L330" authorId="0">
      <text>
        <r>
          <rPr>
            <b/>
            <sz val="9"/>
            <color indexed="81"/>
            <rFont val="Tahoma"/>
            <family val="2"/>
            <charset val="204"/>
          </rPr>
          <t>Стандарт сетей 4G LTE Cat.4 со скоростью скачивания до 150Мбит/с, загрузки - до 50 Мбит/с</t>
        </r>
      </text>
    </comment>
    <comment ref="L331" authorId="0">
      <text>
        <r>
          <rPr>
            <b/>
            <sz val="9"/>
            <color indexed="81"/>
            <rFont val="Tahoma"/>
            <family val="2"/>
            <charset val="204"/>
          </rPr>
          <t>Стандарт сетей 4G LTE Cat.4 со скоростью скачивания до 150Мбит/с, загрузки - до 50 Мбит/с</t>
        </r>
      </text>
    </comment>
  </commentList>
</comments>
</file>

<file path=xl/comments2.xml><?xml version="1.0" encoding="utf-8"?>
<comments xmlns="http://schemas.openxmlformats.org/spreadsheetml/2006/main">
  <authors>
    <author>Michaele Stevsky</author>
  </authors>
  <commentList>
    <comment ref="E7" authorId="0">
      <text>
        <r>
          <rPr>
            <b/>
            <sz val="9"/>
            <color indexed="81"/>
            <rFont val="Tahoma"/>
            <family val="2"/>
            <charset val="204"/>
          </rPr>
          <t>Нет точной информации о том, запущено ли производство или нет</t>
        </r>
      </text>
    </comment>
    <comment ref="E17" authorId="0">
      <text>
        <r>
          <rPr>
            <b/>
            <sz val="9"/>
            <color indexed="81"/>
            <rFont val="Tahoma"/>
            <family val="2"/>
            <charset val="204"/>
          </rPr>
          <t>Постройка была отложена и на данный момент неизвестно, запущено производство или нет</t>
        </r>
      </text>
    </comment>
  </commentList>
</comments>
</file>

<file path=xl/sharedStrings.xml><?xml version="1.0" encoding="utf-8"?>
<sst xmlns="http://schemas.openxmlformats.org/spreadsheetml/2006/main" count="4466" uniqueCount="1327">
  <si>
    <t>Sony Xperia Z, Sony Xperia ZL, LG Optimus G, LG Nexus 4, ASUS PadFone 2, HTC Butterfly, ZTE Nubia Z5, OPPO Find 5, ZTE Grand S, HTC J butterfly, Xiaomi Mi-Two, ASUS Nexus 7, Sony Xperia Tablet Z, ASUS MeMO Pad FHD 10 ME302KL, LG G Pad 8.3</t>
  </si>
  <si>
    <t>HTC Wildfire S, Samsung Galaxy Mini, Samsung Galaxy Gio, LG Optimus P698, LG Optimus One P500, HTC Legend, Sony Ericsson Xperia X10 mini, Alcatel One Touch 990, Viewsonic ViewPad 7, 3Q Qoo! Q-pad QS0708B, 3Q Qoo! Q-pad QS0803B</t>
  </si>
  <si>
    <t>Samsung Galaxy Mini 2, HTC Desire V, LG Optimus L7, Samsung Galaxy Ace Plus, Samsung Galaxy S Duos, Sony Xperia J, Huawei Ascend G300, 3Q Qoo! Q-pad QS0728C, 3Q Qoo! Surf QS9718C, 3Q Qoo! Q-pad QS0815C, Bliss Pad Q7011</t>
  </si>
  <si>
    <t>Fly IQ4411 Energie 2, Lenovo IdeaPhone A706, Highscreen Omega Q, Highscreen Omega Prime XL, Rekam L-702, МегаФон Login 2, Qumo Altair 701, 3Q Qoo! Surf QS0741E, EXEQ P-722</t>
  </si>
  <si>
    <t>Asus Eee Pad Memo, HTC Sensation, HTC Sensation XE, Huawei Mediapad, Fly IQ285 Turbo, Sony Xperia Ion, Sony Xperia S, Sony Xperia SL, Oppo Find 3, ZTE V9S, Huawei Ascend G600, 3Q Qoo! Surf QS9715F, ZTE V9S</t>
  </si>
  <si>
    <t>Nokia N9, Sony Ericsson Vivaz, Samsung Wave II, Samsung Nexus S, Nokia N900, Motorola Droid, IconBit NETTAB POCKET, PocketBook Surfpad U7, Wexler TAB 7b, Viewsonic ViewPad 10e, Bliss Pad B7010</t>
  </si>
  <si>
    <t>Samsung Galaxy Fame, Explay Sky, Samsung Galaxy Pocket Plus, Prestigio MultiPhone 3540 DUO, IconBit NetTAB Mercury Duo, Samsung Galaxy Music Duos, LG Optimus 3D P920, Prestigio MultiPhone 4300 DUO, Qumo QUEST, Samsung Galaxy Music, IconBit NetTAB MERCURY S (NT-3508M), ASUS MeMO Pad ME172V, Wexler TAB 7iD, Digma iDxD7, Samsung Galaxy Tab 3 7.0 SM-T210, Explay Surfer 8.31, Oysters T8, Prestigio MultiPad PMP7170B, Acer Iconia Tab B1-A71, TurboPad 1020, ZTE E7, Fly Flylife 8</t>
  </si>
  <si>
    <t>Huawei Ascend D1 Quad, Huawei Honor 2, Huawei MediaPad 7, Huawei MediaPad 10, Huawei Ascend Mate, Huawei Ascend D2, Huawei Ascend P2, LEXAND A802</t>
  </si>
  <si>
    <t>Новизна</t>
  </si>
  <si>
    <t>OLD</t>
  </si>
  <si>
    <t>Производители</t>
  </si>
  <si>
    <t>RockChip</t>
  </si>
  <si>
    <t>NVIDIA Mocha</t>
  </si>
  <si>
    <t>Процессор</t>
  </si>
  <si>
    <t>Производитель</t>
  </si>
  <si>
    <t>Код</t>
  </si>
  <si>
    <t>Ядро</t>
  </si>
  <si>
    <t>GPU</t>
  </si>
  <si>
    <t>Память</t>
  </si>
  <si>
    <t>Тип ядра</t>
  </si>
  <si>
    <t>Snapdragon 600</t>
  </si>
  <si>
    <t>Qualcomm</t>
  </si>
  <si>
    <t>Adreno 320</t>
  </si>
  <si>
    <t>Выпуск</t>
  </si>
  <si>
    <t>ARMv7</t>
  </si>
  <si>
    <t>Krait300</t>
  </si>
  <si>
    <t>LPDDR3</t>
  </si>
  <si>
    <t>Krait400</t>
  </si>
  <si>
    <t>Snapdragon 800</t>
  </si>
  <si>
    <t>Adreno 330</t>
  </si>
  <si>
    <t>Cortex-A15</t>
  </si>
  <si>
    <t>ARMv7-A</t>
  </si>
  <si>
    <t>Kal-El</t>
  </si>
  <si>
    <t>Cortex-A9</t>
  </si>
  <si>
    <t>Wayne</t>
  </si>
  <si>
    <t>1кв.2013</t>
  </si>
  <si>
    <t>2кв.2013</t>
  </si>
  <si>
    <t xml:space="preserve">Apple A5X </t>
  </si>
  <si>
    <t>нм</t>
  </si>
  <si>
    <t>Ядро, MHz</t>
  </si>
  <si>
    <t>Ядер</t>
  </si>
  <si>
    <t>Samsung Galaxy Tab 10.1, ASUS Eee Pad Transformer, Acer Iconia Tab A100 (A200), Samsung Galaxy R, LG Optimus 2X</t>
  </si>
  <si>
    <t>GeForce ULP 72ядра</t>
  </si>
  <si>
    <t>GeForce ULP 12ядер</t>
  </si>
  <si>
    <t>GeForce ULP 8ядер</t>
  </si>
  <si>
    <t>Samsung</t>
  </si>
  <si>
    <t>APL5498</t>
  </si>
  <si>
    <t>iPad New (3 поколение, март 2012)</t>
  </si>
  <si>
    <t>Apple A5</t>
  </si>
  <si>
    <t>iPad 2, iPhone 4S</t>
  </si>
  <si>
    <t>Apple A6</t>
  </si>
  <si>
    <t>Apple A4</t>
  </si>
  <si>
    <t>Cortex-A8</t>
  </si>
  <si>
    <t>ARMv7s</t>
  </si>
  <si>
    <t>LPDDR 200 МГц</t>
  </si>
  <si>
    <t>APL0598</t>
  </si>
  <si>
    <t>APL0498</t>
  </si>
  <si>
    <t>APL2498</t>
  </si>
  <si>
    <t>APL5598</t>
  </si>
  <si>
    <t>iPad 4</t>
  </si>
  <si>
    <t>LPDDR2</t>
  </si>
  <si>
    <t>Apple A6X</t>
  </si>
  <si>
    <t>TSMC</t>
  </si>
  <si>
    <t>K3V2</t>
  </si>
  <si>
    <t>HiSilicon</t>
  </si>
  <si>
    <t>Hi3620</t>
  </si>
  <si>
    <t>K3V3</t>
  </si>
  <si>
    <t>Hi3630</t>
  </si>
  <si>
    <t>Mali T658</t>
  </si>
  <si>
    <t>4кв.2013</t>
  </si>
  <si>
    <t>NovaThor U8500</t>
  </si>
  <si>
    <t>Sony Xperia P, Sony Xperia U, Samsung Galaxy Ace 2, Samsung Galaxy Beam, Samsung Galaxy S Advance, Samsung Galaxy S3 Mini</t>
  </si>
  <si>
    <t>Mali 400</t>
  </si>
  <si>
    <t>U8500</t>
  </si>
  <si>
    <t>ST-Ericsson</t>
  </si>
  <si>
    <t>Nova A9500</t>
  </si>
  <si>
    <t>HTC Sensation Z710T, Lenovo LePhone S899t</t>
  </si>
  <si>
    <t>A9500</t>
  </si>
  <si>
    <t>PowerVR Series6</t>
  </si>
  <si>
    <t>Nova A9540</t>
  </si>
  <si>
    <t>NovaThor L9540</t>
  </si>
  <si>
    <t>Nova A8540</t>
  </si>
  <si>
    <t>NovaThor L8540</t>
  </si>
  <si>
    <t>Nova L8580</t>
  </si>
  <si>
    <t>Nova A9600</t>
  </si>
  <si>
    <t>A9540</t>
  </si>
  <si>
    <t>L9540</t>
  </si>
  <si>
    <t>A8540</t>
  </si>
  <si>
    <t>L8540</t>
  </si>
  <si>
    <t>L8580</t>
  </si>
  <si>
    <t>A9600</t>
  </si>
  <si>
    <t>Exynos 3110</t>
  </si>
  <si>
    <t>PowerVR SGX540</t>
  </si>
  <si>
    <t>Exynos 4210</t>
  </si>
  <si>
    <t>Exynos 4212</t>
  </si>
  <si>
    <t>Exynos 4412</t>
  </si>
  <si>
    <t>Exynos 5250</t>
  </si>
  <si>
    <t>Snapdragon 400</t>
  </si>
  <si>
    <t>8030AB</t>
  </si>
  <si>
    <t>8230AB</t>
  </si>
  <si>
    <t>8630AB</t>
  </si>
  <si>
    <t>8930AB</t>
  </si>
  <si>
    <t>Adreno 305</t>
  </si>
  <si>
    <t>Cortex-A7</t>
  </si>
  <si>
    <t>Cortex-A5</t>
  </si>
  <si>
    <t>Adreno 203</t>
  </si>
  <si>
    <t>ARMv6</t>
  </si>
  <si>
    <t>Adreno 200</t>
  </si>
  <si>
    <t>MSM7225A</t>
  </si>
  <si>
    <t>MSM7625A</t>
  </si>
  <si>
    <t>MSM7227A</t>
  </si>
  <si>
    <t>MSM7627A</t>
  </si>
  <si>
    <t>QSD8250</t>
  </si>
  <si>
    <t>QSD8650</t>
  </si>
  <si>
    <t>MSM7227</t>
  </si>
  <si>
    <t>MSM7627</t>
  </si>
  <si>
    <t>MSM7230</t>
  </si>
  <si>
    <t>MSM7630</t>
  </si>
  <si>
    <t>APQ8055</t>
  </si>
  <si>
    <t>MSM8255</t>
  </si>
  <si>
    <t>MSM8655</t>
  </si>
  <si>
    <t>APQ8060</t>
  </si>
  <si>
    <t>MSM8260</t>
  </si>
  <si>
    <t>MSM8660</t>
  </si>
  <si>
    <t>MSM8225</t>
  </si>
  <si>
    <t>MSM8625</t>
  </si>
  <si>
    <t>MSM8225Q</t>
  </si>
  <si>
    <t>MSM8625Q</t>
  </si>
  <si>
    <t>MSM8226</t>
  </si>
  <si>
    <t>MSM8626</t>
  </si>
  <si>
    <t>MSM8227</t>
  </si>
  <si>
    <t>MSM8627</t>
  </si>
  <si>
    <t>APQ8030</t>
  </si>
  <si>
    <t>MSM8230</t>
  </si>
  <si>
    <t>MSM8630</t>
  </si>
  <si>
    <t>MSM8930</t>
  </si>
  <si>
    <t>APQ8060A</t>
  </si>
  <si>
    <t>MSM8260A</t>
  </si>
  <si>
    <t>MSM8660A</t>
  </si>
  <si>
    <t>MSM8960</t>
  </si>
  <si>
    <t>MSM8960T</t>
  </si>
  <si>
    <t>APQ8064</t>
  </si>
  <si>
    <t>MPQ8064</t>
  </si>
  <si>
    <t>MSM8974</t>
  </si>
  <si>
    <t>Snapdragon S1</t>
  </si>
  <si>
    <t>Snapdragon S2</t>
  </si>
  <si>
    <t>Snapdragon S3</t>
  </si>
  <si>
    <t>Snapdragon S4 Play</t>
  </si>
  <si>
    <t>Snapdragon S4 Plus</t>
  </si>
  <si>
    <t>Snapdragon S4 Pro</t>
  </si>
  <si>
    <t>Snapdragon S4 Prime</t>
  </si>
  <si>
    <t>ARM11</t>
  </si>
  <si>
    <t>Scorpion</t>
  </si>
  <si>
    <t>Krait</t>
  </si>
  <si>
    <t>Adreno 205</t>
  </si>
  <si>
    <t>Adreno 220</t>
  </si>
  <si>
    <t>Adreno 225</t>
  </si>
  <si>
    <t>4кв.2011</t>
  </si>
  <si>
    <t xml:space="preserve">LPDDR2 </t>
  </si>
  <si>
    <t>4кв.2008</t>
  </si>
  <si>
    <t>2кв.2010</t>
  </si>
  <si>
    <t>4кв.2012</t>
  </si>
  <si>
    <t>3кв.2010</t>
  </si>
  <si>
    <t>3кв.2012</t>
  </si>
  <si>
    <t>1кв.2012</t>
  </si>
  <si>
    <t>MT6513</t>
  </si>
  <si>
    <t>MT6515</t>
  </si>
  <si>
    <t>MT6517</t>
  </si>
  <si>
    <t>MT6573</t>
  </si>
  <si>
    <t>MT6575</t>
  </si>
  <si>
    <t>MT6577</t>
  </si>
  <si>
    <t>MT6589</t>
  </si>
  <si>
    <t>MT6589T</t>
  </si>
  <si>
    <t>MT6589M</t>
  </si>
  <si>
    <t>MT6572</t>
  </si>
  <si>
    <t>MT6592</t>
  </si>
  <si>
    <t>MediaTek</t>
  </si>
  <si>
    <t>LG Optimus V, Samsung Galaxy Y</t>
  </si>
  <si>
    <t>Huawei Ascend Y200, LG Optimus L3, LG Optimus L5</t>
  </si>
  <si>
    <t>HTC Desire, Acer Liquid, Sony Ericsson Xperia X10, HTC HD7, HTC Nexus One, HTC 7 Mozart, LG E900 Optimus 7</t>
  </si>
  <si>
    <t>HTC EVO 4G</t>
  </si>
  <si>
    <t>Nokia Lumia 900</t>
  </si>
  <si>
    <t>4 Maia + 4 Cortex-A53</t>
  </si>
  <si>
    <t>2 Maia + 4 Cortex-A53</t>
  </si>
  <si>
    <t>Snapdragon 625</t>
  </si>
  <si>
    <t>Snapdragon 629</t>
  </si>
  <si>
    <t>Snapdragon 815</t>
  </si>
  <si>
    <t>4TS1 + 4TS1i</t>
  </si>
  <si>
    <t>Adreno 418</t>
  </si>
  <si>
    <t>LTE c10</t>
  </si>
  <si>
    <t>LTE c6</t>
  </si>
  <si>
    <t>LTE c4</t>
  </si>
  <si>
    <t>Adreno 450</t>
  </si>
  <si>
    <t>Acer Iconia Smart, HTC Desire HD, HTC Incredible S, HTC One V, Huawei Ideos X6, Huawei Vision, Sony Ericsson Xperia Active, Sony Ericsson Xperia Arc, Sony Ericsson Xperia neo V, Sony Ericsson Xperia Play, Alcatel OT-995, HTC Titan, Nokia Lumia 710, Huawei Honor, Nokia Lumia 800, Samsung Galaxy S Plus, Sony Ericsson Xperia arc S, HTC Sensation XL, Samsung Galaxy Note</t>
  </si>
  <si>
    <t>HTC Evo Design 4G, HTC Rhyme, HTC Thunderbolt, Sony Ericsson Xperia Acro, BlackBerry Bold, BlackBerry Torch, ZTE V790</t>
  </si>
  <si>
    <t>HTC Rezound, LG Connect 4G, Samsung Galaxy Note</t>
  </si>
  <si>
    <t>LG Optimus L7 II Dual P715, HTC Desire SV, Huawei Ascend G600, Highscreen Spark, Huawei Ascend G330, ZTE V880G, Alcatel one touch scribe easy 8000D, Highscreen Blast, TeXet TM-3204R, TeXet TM-4677, Prestigio MultiPhone 5300 DUO</t>
  </si>
  <si>
    <t>Highscreen Boost</t>
  </si>
  <si>
    <t>Nokia Lumia 520, Nokia Lumia 620, Nokia Lumia 620, Sony Xperia M</t>
  </si>
  <si>
    <t xml:space="preserve">HTC Windows Phone 8S </t>
  </si>
  <si>
    <t>Sony Xperia L, HTC One SV, Huawei Ascend W1</t>
  </si>
  <si>
    <t>Lenovo IdeaTab S2110, Samsung Ativ Tab</t>
  </si>
  <si>
    <t>Asus Padfone, HTC One S, Sony Xperia T, Sony Xperia TX, Asus Transformer Pad Infinity</t>
  </si>
  <si>
    <t>Sharp Aquos Phone Serie</t>
  </si>
  <si>
    <t>Asus Transformer Pad Infinity, HTC One XL, Nokia Lumia 820, Nokia Lumia 920, Panasonic Eluga Power, Samsung Galaxy S III, Samsung ATIV S, Sony Xperia SX, Sony Xperia V, Motorola Droid RAZR M, Motorola Droid RAZR HD, LG Escape (P870), LG Optimus LTE II, Blackberry z10</t>
  </si>
  <si>
    <t>MSM8926</t>
  </si>
  <si>
    <t>NovaThor U8420</t>
  </si>
  <si>
    <t>U8420</t>
  </si>
  <si>
    <t>Samsung Galaxy S III mini</t>
  </si>
  <si>
    <t>ARM Cortex-A9</t>
  </si>
  <si>
    <t>MediaTek MT6513</t>
  </si>
  <si>
    <t>MediaTek MT6515</t>
  </si>
  <si>
    <t>MediaTek MT6517</t>
  </si>
  <si>
    <t>MediaTek MT6573</t>
  </si>
  <si>
    <t>MediaTek MT6575</t>
  </si>
  <si>
    <t>MediaTek MT6577</t>
  </si>
  <si>
    <t>MediaTek MT6589</t>
  </si>
  <si>
    <t>MediaTek MT6589T</t>
  </si>
  <si>
    <t>MediaTek MT6589M</t>
  </si>
  <si>
    <t>MediaTek MT6572</t>
  </si>
  <si>
    <t>MediaTek MT6592</t>
  </si>
  <si>
    <t>ARM Cortex-A7</t>
  </si>
  <si>
    <t>ARM Cortex-A8</t>
  </si>
  <si>
    <t>ARM</t>
  </si>
  <si>
    <t>NVIDIA</t>
  </si>
  <si>
    <t>Tegra 250 AP20H</t>
  </si>
  <si>
    <t>LG Optimus 2X, T-Mobile LG G2x, Motorola Atrix 4G, Motorola Droid X2, Motorola Photon, Samsung Galaxy Z (model I9103), Tesla Model S</t>
  </si>
  <si>
    <t>Tegra 250 T20</t>
  </si>
  <si>
    <t>Samsung Galaxy Ace NXT, Samsung Galaxy Pocket 2, Micromax S300 BOLT</t>
  </si>
  <si>
    <t>Acer Iconia Tab A100 and A500, Asus Slider, LG Optimus Pad, Avionic Design Tamonten Processor Board[13], Exper EasyPad, Notion Ink Adam tablet, Olivetti OliPad 100, Point of View Mobii 10.1, ViewSonic G Tablet, Motorola Xoom, Toshiba AC100, Toshiba Folio 100, ASUS Eee Pad Transformer, Advent Vega, Aigo n700, CompuLab Trim-Slice nettop, Dell Streak 7, E-Noa Interpad, Exper Easypad, Malata Tablet Zpad, MSI 10-inch (250 mm) tablet, Toradex Colibri Tegra 2, Toshiba Thrive tablet, Samsung Galaxy Tab 10.1, T-Mobile G-Slate, Velocity Micro Cruz Tablet L510, Dell Streak Pro[14]</t>
  </si>
  <si>
    <t>Tegra 250 3D AP25</t>
  </si>
  <si>
    <t>Tegra 250 3D T25</t>
  </si>
  <si>
    <t>QSD8250A</t>
  </si>
  <si>
    <t>QSD8650A</t>
  </si>
  <si>
    <t>Lenovo LePad</t>
  </si>
  <si>
    <t>MSM8255T</t>
  </si>
  <si>
    <t>MSM8655T</t>
  </si>
  <si>
    <t>HP Pre 3</t>
  </si>
  <si>
    <t>QSD8672</t>
  </si>
  <si>
    <t>APL0398</t>
  </si>
  <si>
    <t>Texas Instruments</t>
  </si>
  <si>
    <t>OMAP3410</t>
  </si>
  <si>
    <t>PowerVR SGX530</t>
  </si>
  <si>
    <t>Motorola Charm, Motorola Flipout, Motorola Flipside</t>
  </si>
  <si>
    <t>OMAP3420</t>
  </si>
  <si>
    <t>OMAP3430</t>
  </si>
  <si>
    <t>Motorola Droid/Milestone, Palm Pre, Samsung i8910, Nokia N900</t>
  </si>
  <si>
    <t>OMAP3440</t>
  </si>
  <si>
    <t>Milestone XT720, Archos 5 (Gen 7)</t>
  </si>
  <si>
    <t>OMAP3503</t>
  </si>
  <si>
    <t>Gumstix Overo Earth</t>
  </si>
  <si>
    <t>OMAP3515</t>
  </si>
  <si>
    <t>OMAP3525</t>
  </si>
  <si>
    <t>OMAP3530</t>
  </si>
  <si>
    <t>OMAP3621</t>
  </si>
  <si>
    <t>Nook Color, Nook Simple Touch</t>
  </si>
  <si>
    <t>OMAP3630</t>
  </si>
  <si>
    <t>OMAP4430</t>
  </si>
  <si>
    <t>OMAP4440</t>
  </si>
  <si>
    <t>Archos 101 (Gen 9), Archos 80 (Gen 9)</t>
  </si>
  <si>
    <t>OMAP4470</t>
  </si>
  <si>
    <t>OMAP5430</t>
  </si>
  <si>
    <t>OMAP5432</t>
  </si>
  <si>
    <t>1кв.2010</t>
  </si>
  <si>
    <t>1кв.2011</t>
  </si>
  <si>
    <t>4кв.2009</t>
  </si>
  <si>
    <t>3кв.2011</t>
  </si>
  <si>
    <t>TI OMAP3</t>
  </si>
  <si>
    <t>TI OMAP4</t>
  </si>
  <si>
    <t>TI OMAP5</t>
  </si>
  <si>
    <t>Broadcom BCM21552</t>
  </si>
  <si>
    <t>Broadcom BCM21553</t>
  </si>
  <si>
    <t>Broadcom BCM21654</t>
  </si>
  <si>
    <t>Broadcom</t>
  </si>
  <si>
    <t>BCM21552</t>
  </si>
  <si>
    <t>BCM21553</t>
  </si>
  <si>
    <t>BCM21654</t>
  </si>
  <si>
    <t>Alcatel OT-983, МТС 962</t>
  </si>
  <si>
    <t>Samsung Galaxy Ace Duos, Samsung Galaxy Y, Samsung Galaxy Pocket, Samsung Galaxy Y Pro</t>
  </si>
  <si>
    <t>МегаФон Login</t>
  </si>
  <si>
    <t>Broadcom VideoCore IV</t>
  </si>
  <si>
    <t>Intel Atom Z2420</t>
  </si>
  <si>
    <t>Intel Atom Z2460</t>
  </si>
  <si>
    <t>Intel Atom Z2760</t>
  </si>
  <si>
    <t>Prestigio MultiPhone 5430</t>
  </si>
  <si>
    <t>Intel</t>
  </si>
  <si>
    <t>Z2420</t>
  </si>
  <si>
    <t>Z2460</t>
  </si>
  <si>
    <t>Z2760</t>
  </si>
  <si>
    <t>PowerVR SGX545</t>
  </si>
  <si>
    <t>Lenovo K900, ZTE V98, Acer W3-810</t>
  </si>
  <si>
    <t>Motorola RAZR I, МегаФон SP-A20i Mint, Lenovo K800</t>
  </si>
  <si>
    <t>Apple</t>
  </si>
  <si>
    <t>10 ядер</t>
  </si>
  <si>
    <t>3 ядра</t>
  </si>
  <si>
    <t>Топовое ядро</t>
  </si>
  <si>
    <t xml:space="preserve">Intel Atom </t>
  </si>
  <si>
    <t>TS</t>
  </si>
  <si>
    <t>Cortex-A57</t>
  </si>
  <si>
    <t>Cortex-A72</t>
  </si>
  <si>
    <t>Maia</t>
  </si>
  <si>
    <t>1000-1400 МГц</t>
  </si>
  <si>
    <t>16 нм</t>
  </si>
  <si>
    <t>14 нм</t>
  </si>
  <si>
    <t>LTE Cat.4</t>
  </si>
  <si>
    <t>LTE Cat.6</t>
  </si>
  <si>
    <t>LTE Cat.10</t>
  </si>
  <si>
    <t>22.06.2015 Сформированы диаграммы, отражающие статистику процессоров, вышедших в 2014-2015гг</t>
  </si>
  <si>
    <t>Huawei IDEOS X5, HTC Desire Z, Acer Liquid Metal, Huawei U8800, HTC Prime</t>
  </si>
  <si>
    <t>HTC Evo Shift 4G, HTC Merge, HTC Lexicon</t>
  </si>
  <si>
    <t>HTC First, HTC One VX</t>
  </si>
  <si>
    <t>Sony Xperia SP, Xiaomi MI-2A, Motorola Moto X, Nokia Lumia 920T</t>
  </si>
  <si>
    <t>LPDDR</t>
  </si>
  <si>
    <t>PowerVR SGX544MP</t>
  </si>
  <si>
    <t>PowerVR SGX531</t>
  </si>
  <si>
    <t>PowerVR SGX544</t>
  </si>
  <si>
    <t>PowerVR SGX554MP4</t>
  </si>
  <si>
    <t>GeForce ULP 400 MHz</t>
  </si>
  <si>
    <t>GeForce ULP 300 MHz</t>
  </si>
  <si>
    <t>GeForce ULP 333 MHz</t>
  </si>
  <si>
    <t>Компания</t>
  </si>
  <si>
    <t>Название фабрики</t>
  </si>
  <si>
    <t>Город</t>
  </si>
  <si>
    <t>Страна</t>
  </si>
  <si>
    <t>Техпроцесс, нм</t>
  </si>
  <si>
    <t>Fab 15</t>
  </si>
  <si>
    <t>Тайчун</t>
  </si>
  <si>
    <t>Тайвань</t>
  </si>
  <si>
    <t>Синьчу</t>
  </si>
  <si>
    <t>Fab 14</t>
  </si>
  <si>
    <t>Тайнань</t>
  </si>
  <si>
    <t>Fab 16</t>
  </si>
  <si>
    <t>S2</t>
  </si>
  <si>
    <t>Китай</t>
  </si>
  <si>
    <t>Line-16</t>
  </si>
  <si>
    <t>Хвасон</t>
  </si>
  <si>
    <t>Южная Корея</t>
  </si>
  <si>
    <t>Остин</t>
  </si>
  <si>
    <t>США</t>
  </si>
  <si>
    <t>Fab 42</t>
  </si>
  <si>
    <t>Чандлер</t>
  </si>
  <si>
    <t>D1D</t>
  </si>
  <si>
    <t>Хиллсборо</t>
  </si>
  <si>
    <t>D1X</t>
  </si>
  <si>
    <t>Fab 32</t>
  </si>
  <si>
    <t>Fab 28</t>
  </si>
  <si>
    <t>Кирьят Гат</t>
  </si>
  <si>
    <t>Израиль</t>
  </si>
  <si>
    <t>D1C</t>
  </si>
  <si>
    <t>Fab 11x</t>
  </si>
  <si>
    <t>Рио Ранчо</t>
  </si>
  <si>
    <t>Fab 68</t>
  </si>
  <si>
    <t>Далянь</t>
  </si>
  <si>
    <t>IM Flash</t>
  </si>
  <si>
    <t>Лихай</t>
  </si>
  <si>
    <t>Сингапур</t>
  </si>
  <si>
    <t>GlobalFoundries</t>
  </si>
  <si>
    <t>Fab 8</t>
  </si>
  <si>
    <t>Мальта</t>
  </si>
  <si>
    <t>Fab 1</t>
  </si>
  <si>
    <t>Дрезден</t>
  </si>
  <si>
    <t>Гермния</t>
  </si>
  <si>
    <t>Fab 9</t>
  </si>
  <si>
    <t>CNSE</t>
  </si>
  <si>
    <t>NanoFab 300 North</t>
  </si>
  <si>
    <t>Олбани</t>
  </si>
  <si>
    <t>NanoFab Central</t>
  </si>
  <si>
    <t>Начало пр-ва</t>
  </si>
  <si>
    <t>Кол-во ядер</t>
  </si>
  <si>
    <t>Моделей процессоров</t>
  </si>
  <si>
    <t>1 ядро</t>
  </si>
  <si>
    <t>2 ядра</t>
  </si>
  <si>
    <t>4 ядра</t>
  </si>
  <si>
    <t>8 ядер</t>
  </si>
  <si>
    <t>phyCARD-L System on Module, Beagle Board, Gumstix, IGEPv2, Alico's Kinetic 3500, OSWALD, Overo Water, Pandora, Touch Book, Embest DevKit8000, OpenSourceMID</t>
  </si>
  <si>
    <t>MediaTek MT6577T</t>
  </si>
  <si>
    <t>NVIDIA Tegra 2</t>
  </si>
  <si>
    <t>NVIDIA Tegra 3</t>
  </si>
  <si>
    <t>Техпроцесс</t>
  </si>
  <si>
    <t>40 нм</t>
  </si>
  <si>
    <t>28 нм</t>
  </si>
  <si>
    <t>Adreno</t>
  </si>
  <si>
    <t>Mali</t>
  </si>
  <si>
    <t>PowerVR</t>
  </si>
  <si>
    <t>Статья опубликована на сайте www.stevsky.ru</t>
  </si>
  <si>
    <t>Копирование всего материала или любой его части, включая данную таблицу, РАЗРЕШЕНО</t>
  </si>
  <si>
    <t>ТОЛЬКО С УКАЗАНИЕМ ИСТОЧНИКА - САЙТА www.stevsky.ru</t>
  </si>
  <si>
    <t>С уважением, Стевский</t>
  </si>
  <si>
    <t>.</t>
  </si>
  <si>
    <t>KENEKSI Teta, ThL A2, Fly IQ230 Compact, Fly IQ235 Uno</t>
  </si>
  <si>
    <t>MT6516</t>
  </si>
  <si>
    <t>MediaTek MT6516</t>
  </si>
  <si>
    <t>TeXet TM-3000, Eten Gloflish A-100, Highscreen HD Duo, Highscreen TV Duo, Alcatel OT-890</t>
  </si>
  <si>
    <t>Fly Spark IQ4404, TeXet X-basic TM-4072</t>
  </si>
  <si>
    <t>Snapdragon 818</t>
  </si>
  <si>
    <t>4 Cortex-A72 + 2 Cortex-A53 + 4 Cortex-A53</t>
  </si>
  <si>
    <t>Adreno 532</t>
  </si>
  <si>
    <t>Mali T880 MP4 700 МГц</t>
  </si>
  <si>
    <t>LG G3 s D722</t>
  </si>
  <si>
    <t>Lenovo S60, Lenovo S90, Lenovo A6000, Xiaomi Redmi 2, Prestigio Multiphone 5454 DUO, Samsung Galaxy E7 SM-E700F, Prestigio MultiPhone 3405 DUO, ZTE V5s, ZTE V5Max, CUBOT Zorro 001, OPPO Mirror 3, Huawei Ascend Y550, LG F60, Huawei Honor 4 Play</t>
  </si>
  <si>
    <t>Samsung Galaxy Note 3 SM-N9009 32Gb</t>
  </si>
  <si>
    <t>Fly IQ434 ERA Nano 5, KENEKSI Soul, KENEKSI Flora, Fly IQ4400 ERA Nano 8</t>
  </si>
  <si>
    <t>Micromax A190, iNew V8, DEXP Ixion M 5", Karbonn Titanium Hexa</t>
  </si>
  <si>
    <t>Lenovo A916, ThL T12, ThL 5000T, Highscreen Zera S (rev.S), ThL T6 Pro, Micromax A290, Fly IQ4511 Tornado One Octa, ThL W200C, Elephone G7, Lenovo S8 16Gb, CUBOT X9, iNew V8 Plus, ZTE Geek 2 Pro, Lenovo S8 8Gb</t>
  </si>
  <si>
    <t>Meizu MX4, Zopo ZP999 Pro</t>
  </si>
  <si>
    <t>Lenovo Vibe X2, Zopo ZP999 LITE</t>
  </si>
  <si>
    <t>Elephone G2, Билайн Про LTE, ZTE Blade V2 Lite</t>
  </si>
  <si>
    <t>ZTE V970, LG Optimus 2X, Motorola Atrix 4G, Samsung Galaxy R GT-I9103, Motorola Photon 4G</t>
  </si>
  <si>
    <t>Explay 4Game</t>
  </si>
  <si>
    <t>Mali T760 MP2 500 МГц</t>
  </si>
  <si>
    <t>Mali T760 MP2 500 МГц</t>
  </si>
  <si>
    <t>Mali T760 MP2 700 МГц</t>
  </si>
  <si>
    <t>Стандарты связи</t>
  </si>
  <si>
    <t>Название</t>
  </si>
  <si>
    <t>Скорость Download</t>
  </si>
  <si>
    <t>Скорость Upload</t>
  </si>
  <si>
    <t>LTE Cat 9</t>
  </si>
  <si>
    <t>LTE Cat 4</t>
  </si>
  <si>
    <t>HSPA+</t>
  </si>
  <si>
    <t>2,5G GPRS</t>
  </si>
  <si>
    <t>2,75G EDGE</t>
  </si>
  <si>
    <t>14,4Kbit/s</t>
  </si>
  <si>
    <t>115Kbit/s</t>
  </si>
  <si>
    <t>474Kbit/s</t>
  </si>
  <si>
    <t>Поколение 2G</t>
  </si>
  <si>
    <t>Поколение 3G</t>
  </si>
  <si>
    <t>Поколение 4G</t>
  </si>
  <si>
    <t>LTE Cat 6 (LTE-Advanced)</t>
  </si>
  <si>
    <t>LTE Cat 10</t>
  </si>
  <si>
    <t>Snapdragon 616</t>
  </si>
  <si>
    <t>Adreno 408</t>
  </si>
  <si>
    <t>12.05.2015: добавлены 10-ядерные процессоры Mediatek Helio X20 и Qualcomm Snapdragon 818</t>
  </si>
  <si>
    <t>Опубликована статья про 10-ядерные процессоры</t>
  </si>
  <si>
    <t>С рынка мобильных процессоров для смартфонов в 2014 году уходят nVidia и Broadcom</t>
  </si>
  <si>
    <t>Поколение 5G</t>
  </si>
  <si>
    <t>5G</t>
  </si>
  <si>
    <t>10 Гбит/с</t>
  </si>
  <si>
    <t>3,6Мбит/с</t>
  </si>
  <si>
    <t>42,2Мбит/с</t>
  </si>
  <si>
    <t>1Мбит/с</t>
  </si>
  <si>
    <t>5,76Мбит/с</t>
  </si>
  <si>
    <t>50Мбит/с</t>
  </si>
  <si>
    <t>100Мбит/с</t>
  </si>
  <si>
    <t>150Мбит/с</t>
  </si>
  <si>
    <t>300Мбит/с</t>
  </si>
  <si>
    <t>450Мбит/с</t>
  </si>
  <si>
    <t>В разделе "доп" данного файла опубликованы таблица скоростей по разным протоколам связи (от 2G до 5G)</t>
  </si>
  <si>
    <t>Alcatel One Touch 922, Philips Xenium W632, Alcatel OT-916D, Alcatel ONE TOUCH 985D, Alcatel OT-991, Fly IQ245 Wizard, Fly IQ275 Marathon, Philips W626, Alcatel OT-918, TeXet TM-5200, Highscreen Yummy Duo, Alcatel OneTouch 918D, Fly IQ270 Firebird, Fly IQ260 Blackbird</t>
  </si>
  <si>
    <t>KENEKSI Delta, Acer Liquid Z120 Duo, МТС 972, LG Optimus L4 II E440, ThL V9, LG Optimus L5 II, Fly IQ237 Dynamic, Alcatel OneTouch M'Pop 5020D, Zopo ZP100 PILOT, Alcatel One Touch S'Pop, Zopo ZP300, Zopo ZP500, Zopo ZP200, Ritmix RMP-390, Lenovo A690, GIGABYTE GSmart GS202, Ritmix RMP-500, Ritmix RMP-400, Lenovo S880, Acer Liquid Gallant Duo E350, Huawei Ascend G302D, Philips Xenium W732, TeXet TM-4504, TeXet TM-5204, xDevice Android Note, Explay Infinity, Explay Advance, Highscreen Alpha GT</t>
  </si>
  <si>
    <t>Exynos 8990</t>
  </si>
  <si>
    <t>Samsung Galaxy S7</t>
  </si>
  <si>
    <t>Philips Xenium W832, Alcatel OneTouch Idol Ultra 6033, Lenovo IdeaPhone S720, Lenovo A390, Fly IQ441 Radiance, Fly IQ440 Energie, Alcatel OneTouch Idol 6030D, Alcatel One Touch X'Pop, Fly IQ443 Trend, Fly IQ445 Genius, Alcatel One Touch Star Dual Sim 6010D, Fly IQ450 Horizon, Acer Liquid E1 Duo, Fly IQ442 Miracle, Explay Surf, Explay Polo, Lenovo A660, Explay HD, TeXet TM-5377, Alcatel One Touch Star 6010, Alcatel OneTouch 997D, TeXet TM-4577, KENEKSI Alfa, ZTE Blade C V807, Fly IQ444 Diamond, Explay Infinity II, Zopo ZP950, ZTE V889M Dual, TeXet TM-5277, KENEKSI Beta, Prestigio MultiPhone 5000 DUO, effire CityPhone Astra, Lenovo P700i, Alcatel OneTouch Idol 6030X, Zopo ZP900 Leader, Zopo ZP300+, Fly IQ448 Chic, Huawei Ascend G500 Pro, Zopo ZP500+, Zopo ZP600 Libero, TeXet TM-4377, Highscreen Alpha GTR, TeXet X-point, Zopo ZP800, МТС 975, Alcatel One Touch 992D, Zopo ZP900s, Zopo ZP200+</t>
  </si>
  <si>
    <t>MT6577T</t>
  </si>
  <si>
    <t>Lenovo IdeaPhone P770, Lenovo IdeaPhone S890, Lenovo IdeaPhone A800, Prestigio MultiPhone 4322 DUO, Prestigio MultiPhone 4055 DUO, Prestigio MultiPhone 4044 DUO, Prestigio MultiPhone 4500 DUO, Prestigio MultiPhone 4505 DUO</t>
  </si>
  <si>
    <t>Philips Xenium W8510, Fly IQ451 Vista, Fly IQ4410 Quad Phoenix, Lenovo IdeaPhone S920, Philips Xenium W8500, Alcatel ONE TOUCH SCRIBE HD D 8008D, Explay HD Quad, Acer Liquid E2 Duo, Highscreen Alpha Ice, Zopo ZP980 16GbLenovo P780, Prestigio MultiPhone PAP5044 Duo, ThL W8, Highscreen Alpha GTX, Alcatel OneTouch Snap 7025D, Fly IQ444 Quattro Diamond 2, effire CityPhone Lion, ThL W100, Zopo ZP910, Alcatel ONE TOUCH SCRIBE HD 8008X, Zopo ZP810, Lenovo A820, Zopo C2 4Gb, OPPO Clover R815, Lenovo A830, Zopo ZP950+, OPPO R819, Acer Liquid S1 Duo</t>
  </si>
  <si>
    <t>Fly IQ446 Magic, Highscreen Alpha Rage</t>
  </si>
  <si>
    <t>Highscreen Alpha R, Fly IQ4412 Quad Coral, Zopo C3, ThL W200, Zopo ZP980, Zopo ZP990, ThL W11, Zopo C2, ThL W8s, Alcatel OneTouch Idol X 6040, ThL W300, ThL W9</t>
  </si>
  <si>
    <t>MT6589W</t>
  </si>
  <si>
    <t>MediaTek MT6589W</t>
  </si>
  <si>
    <t>Lenovo S820</t>
  </si>
  <si>
    <t>HTC One X+, LG Optimus 4X HD, Acer Iconia Tab A700, Asus Eee Pad Transformer Prime, LG Optimus Vu, ZTE Grand Era</t>
  </si>
  <si>
    <t>Sony Xperia Z1, Sony Xperia Z Ultra (C6833), Sony Xperia Z Ultra (C6802), LG G2 D802</t>
  </si>
  <si>
    <t>ZTE N855D</t>
  </si>
  <si>
    <t>MT6572W</t>
  </si>
  <si>
    <t>MediaTek MT6572W</t>
  </si>
  <si>
    <t>MT6589WTK</t>
  </si>
  <si>
    <t>MediaTek MT6589WTK</t>
  </si>
  <si>
    <t>Fly IQ447 ERA Life 1, Fly IQ4403 Energie 3</t>
  </si>
  <si>
    <t>Fly IQ457 Universe 5.7, FLY IQ453 LUMINOR</t>
  </si>
  <si>
    <t>Samsung Galaxy S Plus, Samsung Galaxy S II Mini, Sharp Aquos SH-12C, HTC Flyer, Samsung Wave 3</t>
  </si>
  <si>
    <t>MediaTek MT6595</t>
  </si>
  <si>
    <t>MT6595</t>
  </si>
  <si>
    <t>MediaTek MT6595T</t>
  </si>
  <si>
    <t>Snapdragon 801</t>
  </si>
  <si>
    <t>Snapdragon 802</t>
  </si>
  <si>
    <t>Snapdragon 805</t>
  </si>
  <si>
    <t>MediaTek MT6595M</t>
  </si>
  <si>
    <t>MT6595M</t>
  </si>
  <si>
    <t>MT6595T</t>
  </si>
  <si>
    <t>4кв.2014</t>
  </si>
  <si>
    <t>PowerVR G6200</t>
  </si>
  <si>
    <t>MediaTek MT6591</t>
  </si>
  <si>
    <t>MT6591</t>
  </si>
  <si>
    <t>MT6732</t>
  </si>
  <si>
    <t>MediaTek MT6732</t>
  </si>
  <si>
    <t>Разрядность</t>
  </si>
  <si>
    <t>64bit</t>
  </si>
  <si>
    <t>Snapdragon 410</t>
  </si>
  <si>
    <t>MT6752</t>
  </si>
  <si>
    <t>MediaTek MT6752</t>
  </si>
  <si>
    <t>Cortex-A53</t>
  </si>
  <si>
    <t>MT8389</t>
  </si>
  <si>
    <t>MediaTek MT8389</t>
  </si>
  <si>
    <t>LG Odin</t>
  </si>
  <si>
    <t>LG</t>
  </si>
  <si>
    <t>Snapdragon 610</t>
  </si>
  <si>
    <t>Snapdragon 615</t>
  </si>
  <si>
    <t>MSM8916</t>
  </si>
  <si>
    <t>ARMv8</t>
  </si>
  <si>
    <t>Adreno 306</t>
  </si>
  <si>
    <t>3кв.2014</t>
  </si>
  <si>
    <t>APQ8064AB</t>
  </si>
  <si>
    <t xml:space="preserve">LPDDR3 533 МГц </t>
  </si>
  <si>
    <t>Samsung Galaxy S4 LTE, HTC Butterfly S</t>
  </si>
  <si>
    <t>Exynos 5 Hexa 5260</t>
  </si>
  <si>
    <t>Exynos 5410</t>
  </si>
  <si>
    <t>Exynos 5420</t>
  </si>
  <si>
    <t>Exynos 5422</t>
  </si>
  <si>
    <t>Rockchip</t>
  </si>
  <si>
    <t>Krait450</t>
  </si>
  <si>
    <t>2кв.2014</t>
  </si>
  <si>
    <t>RK3188</t>
  </si>
  <si>
    <t>RK3168</t>
  </si>
  <si>
    <t>Rockchip RK3066</t>
  </si>
  <si>
    <t>Rockchip RK3168</t>
  </si>
  <si>
    <t>Rockchip RK3188</t>
  </si>
  <si>
    <t>Apple A7</t>
  </si>
  <si>
    <t>APL0698</t>
  </si>
  <si>
    <t>Cyclone</t>
  </si>
  <si>
    <t>PowerVR G6430</t>
  </si>
  <si>
    <t>iPhone 5s, iPad Air (5-е поколение), iPad Mini 2</t>
  </si>
  <si>
    <t>Intel Atom Z2480</t>
  </si>
  <si>
    <t>Intel Atom Z2520</t>
  </si>
  <si>
    <t>Intel Atom Z2560</t>
  </si>
  <si>
    <t>Intel Atom Z2580</t>
  </si>
  <si>
    <t>K3V2E</t>
  </si>
  <si>
    <t>Vivante GC4000</t>
  </si>
  <si>
    <t>Tegra 4i</t>
  </si>
  <si>
    <t>Rockchip RK3288</t>
  </si>
  <si>
    <t>RK3288</t>
  </si>
  <si>
    <t>RK3066</t>
  </si>
  <si>
    <t>Spreadtrum</t>
  </si>
  <si>
    <t>SC7710</t>
  </si>
  <si>
    <t>SC6820</t>
  </si>
  <si>
    <t>Spreadtrum SC6820</t>
  </si>
  <si>
    <t>Fly IQ431 Glory</t>
  </si>
  <si>
    <t>Fly IQ238 Jazz, Micromax A28, Fly IQ239 ERA Nano 2, Fly IQ239 ERA Nano 3</t>
  </si>
  <si>
    <t>MediaTek MT6575M</t>
  </si>
  <si>
    <t>MT6575M</t>
  </si>
  <si>
    <t>Oysters Arctic 200</t>
  </si>
  <si>
    <t>02.10.2013: добавлены новые процессоры, указано много смартфонов в графе "Используется в…"</t>
  </si>
  <si>
    <t>DNS S4701</t>
  </si>
  <si>
    <t>Broadcom BCM21663</t>
  </si>
  <si>
    <t>BCM21663</t>
  </si>
  <si>
    <t>Ritmix RMP-405, Ritmix RMP-471, Oysters Atlantic 600</t>
  </si>
  <si>
    <t>3G</t>
  </si>
  <si>
    <t>3G/4G</t>
  </si>
  <si>
    <t>Broadcom BCM28155</t>
  </si>
  <si>
    <t>BCM28155</t>
  </si>
  <si>
    <t>BCM21654G</t>
  </si>
  <si>
    <t>32bit</t>
  </si>
  <si>
    <t>Информационно-развлекательный портал www.stevsky.ru</t>
  </si>
  <si>
    <t>1кв.2014</t>
  </si>
  <si>
    <t>Snapdragon 810</t>
  </si>
  <si>
    <t>Snapdragon 808</t>
  </si>
  <si>
    <t>2 Cortex-A57 + 4 Cortex-A53</t>
  </si>
  <si>
    <t>4 Cortex-A57 + 4 Cortex-A53</t>
  </si>
  <si>
    <t>ARMv8-A</t>
  </si>
  <si>
    <t>1кв.2015</t>
  </si>
  <si>
    <t>Marvell MG2</t>
  </si>
  <si>
    <t>Marvell</t>
  </si>
  <si>
    <t>MG2</t>
  </si>
  <si>
    <t>Samsung Galaxy xCover GT-S5690</t>
  </si>
  <si>
    <t>BlackBerry Bold 9790</t>
  </si>
  <si>
    <t>Marvell Tavor MG1</t>
  </si>
  <si>
    <t>PXA930</t>
  </si>
  <si>
    <t>Broadcom BCM21654G</t>
  </si>
  <si>
    <t>Broadcom BCM21664</t>
  </si>
  <si>
    <t>Broadcom BCM21664T</t>
  </si>
  <si>
    <t>Broadcom BCM23550</t>
  </si>
  <si>
    <t>BCM21664</t>
  </si>
  <si>
    <t>BCM21664T</t>
  </si>
  <si>
    <t>BCM23550</t>
  </si>
  <si>
    <t>3кв.2013</t>
  </si>
  <si>
    <t>4 Cortex-A15 + 4 Cortex-A7</t>
  </si>
  <si>
    <t>HTC Desire 601 Dual Sim</t>
  </si>
  <si>
    <t>MediaTek MT6276W</t>
  </si>
  <si>
    <t>Caterpillar Cat B100</t>
  </si>
  <si>
    <t>MT6276W</t>
  </si>
  <si>
    <t>10.05.2014: добавлены процессоры Spreadtrum, Rockchip. Указаны новые смартфоны</t>
  </si>
  <si>
    <t>APQ8064T</t>
  </si>
  <si>
    <t>Asus Padfone Infinity, HTC One, LG Optimus G Pro, Xiaomi Mi-2S, LG G Pad 8.3, Vivo XPLAY, Samsung Galaxy S4 Active, Samsung Galaxy S4 I9505, HTC Butterfly S, HTC One, ZTE Grand Memo, HTC One Max, ZTE Nubia Z5S mini, Oppo N1, Pantech Vega Iron, LG GX, LG G Pad</t>
  </si>
  <si>
    <t>MSM8936</t>
  </si>
  <si>
    <t>Adreno 405</t>
  </si>
  <si>
    <t>LPDDR2 500 МГц</t>
  </si>
  <si>
    <t>LPDDR2 533 МГц</t>
  </si>
  <si>
    <t>LPDDR3 800 МГц</t>
  </si>
  <si>
    <t>LPDDR3 933 МГц</t>
  </si>
  <si>
    <t>LPDDR2 1066 МГц</t>
  </si>
  <si>
    <t>LPDDR2 600 МГц</t>
  </si>
  <si>
    <t>LPDDR2 733 МГц</t>
  </si>
  <si>
    <t>LPDDR2 800 МГц</t>
  </si>
  <si>
    <t>allwinnertech.com</t>
  </si>
  <si>
    <t>MediaTek MT6570</t>
  </si>
  <si>
    <t>MediaTek MT6580</t>
  </si>
  <si>
    <t>MT6580</t>
  </si>
  <si>
    <t>MT6570</t>
  </si>
  <si>
    <t>LPDDR3 1500 МГц</t>
  </si>
  <si>
    <t>LPDDR2 400 МГц</t>
  </si>
  <si>
    <t>LPDDR2 450 МГц</t>
  </si>
  <si>
    <t>V9R1</t>
  </si>
  <si>
    <t>Mali T450</t>
  </si>
  <si>
    <t>Mali T628</t>
  </si>
  <si>
    <t>K3V1</t>
  </si>
  <si>
    <t>Hi3611</t>
  </si>
  <si>
    <t>ARM926EJ-S</t>
  </si>
  <si>
    <t>-</t>
  </si>
  <si>
    <t>2G</t>
  </si>
  <si>
    <t>Z2480</t>
  </si>
  <si>
    <t>Z2520</t>
  </si>
  <si>
    <t>Z2560</t>
  </si>
  <si>
    <t>Z2580</t>
  </si>
  <si>
    <t>MediaTek MT6515M</t>
  </si>
  <si>
    <t>MediaTek MT6572M</t>
  </si>
  <si>
    <t>MediaTek MT6582</t>
  </si>
  <si>
    <t>MediaTek MT6582M</t>
  </si>
  <si>
    <t>MediaTek MT6592W</t>
  </si>
  <si>
    <t>MT6515M</t>
  </si>
  <si>
    <t>MT6572M</t>
  </si>
  <si>
    <t>MT6582</t>
  </si>
  <si>
    <t>MT6582M</t>
  </si>
  <si>
    <t>MT6592W</t>
  </si>
  <si>
    <t>THL A1, Fly IQ246 Power</t>
  </si>
  <si>
    <t>МегаФон Login 2</t>
  </si>
  <si>
    <t>Lenovo S930, Lenovo S860, Lenovo S650, Philips Xenium W6610, Turbo X6 B, Lenovo A880, Micromax A200, Huawei Honor 3C, iNew v3, Lenovo A859, Jiayu G4C, Jiayu G3C, Turbo X5 L, Zopo ZP780, Zopo ZP820, Zopo ZP700, Lenovo A680, iOcean X7 HD, Highscreen Zera S, Jiayu G2F</t>
  </si>
  <si>
    <t>Lenovo S660, Lenovo A850, Explay Blaze, Micromax A114, HTC Desire 310 Dual Sim, HTC Desire 310, Explay Flame, Just5 Space, ThL I95, ThL W100s, Fly IQ4405 EVO Chiс 1</t>
  </si>
  <si>
    <t>Gionee Elife S5.5, Lenovo S939, Huawei Honor 3X, ThL T200, Zopo ZP1000, Explay Diamond, ThL T100, Zopo ZP990+, Zopo ZP998, iOcean G7, Zopo ZP980+, iOcean X7S Elite, CUBOT X6, KENEKSI Zeta 2</t>
  </si>
  <si>
    <t>Highscreen Thor, ThL T200c, ThL T11, ThL W200s</t>
  </si>
  <si>
    <t>PowerVR SGX543MP4</t>
  </si>
  <si>
    <t>Apple Swift</t>
  </si>
  <si>
    <t>iPhone 5, iPhone 5C</t>
  </si>
  <si>
    <t>iPad 2.4, iPad mini, iPod Touch (4-е поколение)</t>
  </si>
  <si>
    <t>iPad, iPhone 4, iPod Touch (4-е поколение)</t>
  </si>
  <si>
    <t>Huawei Honor 3</t>
  </si>
  <si>
    <t>Motorola RAZR i, XOLO X1000</t>
  </si>
  <si>
    <t>ASUS ZenFone 4</t>
  </si>
  <si>
    <t>Asus Memo Pad FHD 10, Samsung Galaxy Tab 3 10.1</t>
  </si>
  <si>
    <t>Lenovo K900, ZTE Geek, ZTE Grand X2, Explay I1, IconBit NETTAB THOR IZ, ASUS ZenFone 5, ASUS ZenFone 6</t>
  </si>
  <si>
    <t>Официальный сайт</t>
  </si>
  <si>
    <t>Статья на Википедии</t>
  </si>
  <si>
    <t>Mediatek</t>
  </si>
  <si>
    <t xml:space="preserve"> ARMv7-A</t>
  </si>
  <si>
    <t>GeForce ULP 60 ядер</t>
  </si>
  <si>
    <t>Apple_Ax</t>
  </si>
  <si>
    <t>Atom</t>
  </si>
  <si>
    <t>NVIDIA_Tegra</t>
  </si>
  <si>
    <t>Exynos</t>
  </si>
  <si>
    <t>broadcom.com</t>
  </si>
  <si>
    <t>mediatek.com</t>
  </si>
  <si>
    <t>spreadtrum.com</t>
  </si>
  <si>
    <t>MSM7201A</t>
  </si>
  <si>
    <t>Qualcomm MSM7201A</t>
  </si>
  <si>
    <t>Adreno 130</t>
  </si>
  <si>
    <t>HTC Touch HD, HTC Touch Diamond, HTC Magic</t>
  </si>
  <si>
    <t>MSM7227T</t>
  </si>
  <si>
    <t>MSM7225</t>
  </si>
  <si>
    <t>4 Cortex-A17 + 4 Cortex-A7</t>
  </si>
  <si>
    <t>IHTC HD-2 (китайский клон HTC HD2)</t>
  </si>
  <si>
    <t>Exynos 7580</t>
  </si>
  <si>
    <t>Mali T720</t>
  </si>
  <si>
    <t>HTC Wildfire, HTC Touch2, HTC Touch 3G, GSmart G1315, Explay A350, Huawei U8500, Huawei U8110</t>
  </si>
  <si>
    <t>MSM7225AA</t>
  </si>
  <si>
    <t>MSM8228</t>
  </si>
  <si>
    <t>MSM7200A</t>
  </si>
  <si>
    <t>Qualcomm MSM7200A</t>
  </si>
  <si>
    <t>MSM7625</t>
  </si>
  <si>
    <t>MSM8210</t>
  </si>
  <si>
    <t xml:space="preserve">MSM8928 </t>
  </si>
  <si>
    <t>MSM8930AA</t>
  </si>
  <si>
    <t>MSM8960L</t>
  </si>
  <si>
    <t>HTC Hero, HTC Sapphire 100, HTC Touch Diamond2 T5353, Motorola BACKFLIP, Motorola CLIQ XT, Sony Ericsson Xperia X2</t>
  </si>
  <si>
    <t>Sony Xperia tipo, Sony Xperia tipo dual</t>
  </si>
  <si>
    <t>PowerVR SGX544MP2</t>
  </si>
  <si>
    <t>PowerVR SGX535</t>
  </si>
  <si>
    <t>PowerVR SGX543MP2</t>
  </si>
  <si>
    <t>PowerVR SGX543MP3</t>
  </si>
  <si>
    <t>Mali T760</t>
  </si>
  <si>
    <t>rock-chips.com</t>
  </si>
  <si>
    <t>Snapdragon</t>
  </si>
  <si>
    <t>Sony Xperia E1, Huawei Ascend Y530, LG L70 D325</t>
  </si>
  <si>
    <t>Adreno 302</t>
  </si>
  <si>
    <t>Snapdragon 200</t>
  </si>
  <si>
    <t>HTC Desire 600, Karbonn Titanium S5, Samsung Galaxy Win, HTC Desire 500</t>
  </si>
  <si>
    <t>Huawei Ascend Mate2 4G, Sony Xperia T2 Ultra</t>
  </si>
  <si>
    <t>ZTE Grand S Flex</t>
  </si>
  <si>
    <t>LG Optimus F5 4G LTE P875</t>
  </si>
  <si>
    <t>Samsung Galaxy Ace GT-S5830, HTC Salsa, ZTE SKATE, Motorola XT532</t>
  </si>
  <si>
    <t>arm.com</t>
  </si>
  <si>
    <t>Cortex-A17</t>
  </si>
  <si>
    <t>2 Cortex-A15 + 4 Cortex-A7</t>
  </si>
  <si>
    <t>samsung.com</t>
  </si>
  <si>
    <t>Samsung Galaxy S II, Samsung Galaxy Note, Samsung Galaxy Tab 7.7, Samsung Galaxy Tab 7 Plus, Meizu MX, Samsung Galaxy S4 Zoom</t>
  </si>
  <si>
    <t>st.com</t>
  </si>
  <si>
    <t>NovaThor</t>
  </si>
  <si>
    <t>OMAP</t>
  </si>
  <si>
    <t>ti.com</t>
  </si>
  <si>
    <t>Nova A8500</t>
  </si>
  <si>
    <t>A8500</t>
  </si>
  <si>
    <t>NovaThor U9500</t>
  </si>
  <si>
    <t>U9500</t>
  </si>
  <si>
    <t>OMAP3610</t>
  </si>
  <si>
    <t>Motorola Defy</t>
  </si>
  <si>
    <t>OMAP4460</t>
  </si>
  <si>
    <t>Motorola Bravo, Motorola Defy; Nokia N9, Nokia N950, Motorola Milestone 2,Motorola Cliq 2, Pre 2, Droid X, Droid 2, Archos 101, Archos 70, Archos 43, Archos 32, Archos 28, LG Optimus Black, Samsung I9003 Galaxy S(C)L; Motorola Droid 2 Global</t>
  </si>
  <si>
    <t>RIM BlackBerry Playbook, LG Optimus 3D P920, Motorola Droid/Milestone 3, Motorola Droid Bionic, LG Optimus L9, Motorola RAZR, LG Optimus 3D Max, Motorola Droid RAZR</t>
  </si>
  <si>
    <t>Galaxy Nexus, Archos 101 Turbo(Gen 9), Archos 80 Turbo(Gen 9), Sharp 104SH, SmartQ Ten20, Huawei Ascend P1, Huawei Ascend D1, Amazon Kindle Fire HD 7", Panasonic P-06D Eluga V, Sharp SH-06D Aquos Phone, Alcatel OT-986</t>
  </si>
  <si>
    <t>Samsung Galaxy Premier GT-I9260, SmartQ T30, SmartQ X7, Archos 80/97/101 G10 xs, Archos 80/101 G10 Ludo, Amazon Kindle Fire HD 8.9", BlackBerry Z10</t>
  </si>
  <si>
    <t>apple.com</t>
  </si>
  <si>
    <t>hisilicon.com</t>
  </si>
  <si>
    <t>marvell.com</t>
  </si>
  <si>
    <t>Intel Atom Z3735</t>
  </si>
  <si>
    <t>Intel Atom Z3745</t>
  </si>
  <si>
    <t>Intel Atom Z3775</t>
  </si>
  <si>
    <t>Intel Atom Z3795</t>
  </si>
  <si>
    <t>Z3735</t>
  </si>
  <si>
    <t>Z3745</t>
  </si>
  <si>
    <t>Z3775</t>
  </si>
  <si>
    <t>Z3795</t>
  </si>
  <si>
    <t>LPDDR3 1066 МГц</t>
  </si>
  <si>
    <t>Intel HD Graphics</t>
  </si>
  <si>
    <t>Z3700-Series</t>
  </si>
  <si>
    <t>Z3770</t>
  </si>
  <si>
    <t>Intel Atom Z3770</t>
  </si>
  <si>
    <t>Intel Atom Z3740</t>
  </si>
  <si>
    <t>Z3740</t>
  </si>
  <si>
    <t>Odin</t>
  </si>
  <si>
    <t>Z2400-Series</t>
  </si>
  <si>
    <t>qualcomm.com</t>
  </si>
  <si>
    <t>LPDDR4 1600 МГц</t>
  </si>
  <si>
    <t>nvidia.ru</t>
  </si>
  <si>
    <t>NVIDIA Tegra 4</t>
  </si>
  <si>
    <t>NVIDIA Tegra 4i</t>
  </si>
  <si>
    <t>NVIDIA Kepler 192 ядра</t>
  </si>
  <si>
    <t>NVIDIA Tegra K1</t>
  </si>
  <si>
    <t>Tegra K1</t>
  </si>
  <si>
    <t>12.05.2014: добавлены ссылки на официальные сайты производителей и на страницы в Википедии</t>
  </si>
  <si>
    <t>В данной таблице вы найдёте технические характеристики большинства мобильных процессоров,</t>
  </si>
  <si>
    <t>Пробелы в информации связаны с отсутствием таковой на официальных сайтах производителей.</t>
  </si>
  <si>
    <t>В качестве источников информации брались как официальные ресурсы, так и страницы Википедии и новости,</t>
  </si>
  <si>
    <t>ввиду чего некоторые параметры могут быть указаны неточно.</t>
  </si>
  <si>
    <t>Лайки, комментарии и любого вида благодарности ПРИВЕТСТВУЮТСЯ!</t>
  </si>
  <si>
    <t>В основном в таблице представлены процессоры для смартфонов и планшетов,</t>
  </si>
  <si>
    <t>Будем рады, если проведенное нами исследование окажется полезным для вас!</t>
  </si>
  <si>
    <t>ASUS Transformer Book T100TA, ASUS VivoTab Note 8 M80TA, DELL Venue 8 Pro, Acer Iconia Tab W4-821, Lenovo Miix2, Toshiba Encore</t>
  </si>
  <si>
    <t>DELL Venue 11 Pro, HP Omni 10, Lenovo ThinkPad 8, Fujitsu STYLISTIC Q584</t>
  </si>
  <si>
    <t>HP ElitePad 1000</t>
  </si>
  <si>
    <t>Prestigio MultiPad PMP5870C, Qumo Kids Tab, IconBit NETTAB THOR, HP Slate 7, Ritmix RMD-1058, TurboPad 910, 3Q Qoo! Q-pad RC0718C, Oysters T10</t>
  </si>
  <si>
    <t>Ritmix RMD-727, TurboPad 701, ZIFRO ZT-7001</t>
  </si>
  <si>
    <t>Prestigio MultiPad 4 PMP5785C, teXet TM-9767, Oysters T14, Wexler TAB 10iQ, Oysters T84</t>
  </si>
  <si>
    <t>Lenovo ThinkPad, Acer Iconia Tab A100, Acer Iconia Tab A200, Samsung Galaxy Tab 8.9 P7300, Samsung Galaxy Tab 10.1 P7510, ASUS Eee Pad Transformer TF101G, Sony Tablet S, Sony Tablet P</t>
  </si>
  <si>
    <t>ASUS Transformer Pad Infinity TF701T, HP SlateBook x2, Microsoft Surface 2, Toshiba AT15LE-A32 Excite Pro, HP Slate 8 Pro</t>
  </si>
  <si>
    <t>Gionee Elife E7, Samsung Galaxy S5, Sony Xperia Z2, HTC One (M8), Sony Xperia Z2 Tablet, Oppo find 7, ZTE Nubia X6, OnePlus One</t>
  </si>
  <si>
    <t>MSM8674</t>
  </si>
  <si>
    <t>MSM8074</t>
  </si>
  <si>
    <t>MSM8274</t>
  </si>
  <si>
    <t>Частота ядра</t>
  </si>
  <si>
    <t>1500-1900 МГц</t>
  </si>
  <si>
    <t>2000 МГц и более</t>
  </si>
  <si>
    <t>22 нм</t>
  </si>
  <si>
    <t>20 нм</t>
  </si>
  <si>
    <t>GeForce, NVIDIA</t>
  </si>
  <si>
    <t>LPDDR4</t>
  </si>
  <si>
    <t>Тип памяти</t>
  </si>
  <si>
    <t>32Bit</t>
  </si>
  <si>
    <t>64Bit</t>
  </si>
  <si>
    <t>Мобильные сети</t>
  </si>
  <si>
    <t>Не поддерживает</t>
  </si>
  <si>
    <t>Samsung Galaxy Mega 6.3, HTC One Mini</t>
  </si>
  <si>
    <t>5 ядер</t>
  </si>
  <si>
    <t>6 ядер</t>
  </si>
  <si>
    <t>14.05.2014: опубликована статья "Мобильные процессоры 2014 - большой обзор"</t>
  </si>
  <si>
    <t>11.08.2013: Опубликован "Большой обзор мобильных процессоров в августе 2013 года", адрес статьи</t>
  </si>
  <si>
    <t>www.stevsky.ru/proc2013</t>
  </si>
  <si>
    <t>История изменений:</t>
  </si>
  <si>
    <t>www.stevsky.ru/proc2014</t>
  </si>
  <si>
    <t>Ранее с него ушли Texas Instruments и ST-Ericsson</t>
  </si>
  <si>
    <t>Huawei H300, Huawei Honor 6</t>
  </si>
  <si>
    <t>Huawei Honor 6 Extreme Edition</t>
  </si>
  <si>
    <t>Mali T628MP4</t>
  </si>
  <si>
    <t>Huawei Ascend P6S, Huawei Ascend Mate 2, Huawei MediaPad X1, Huawei Ascend P7, HP Slate 7, Huawei MediaPad M1, Huawei Honor 3C 4G</t>
  </si>
  <si>
    <t>Huawei Ascend P7</t>
  </si>
  <si>
    <t>910T</t>
  </si>
  <si>
    <t>Allwinner</t>
  </si>
  <si>
    <t>Allwinner A31</t>
  </si>
  <si>
    <t>Allwinner A31S</t>
  </si>
  <si>
    <t>Allwinner A33</t>
  </si>
  <si>
    <t>Allwinner A80</t>
  </si>
  <si>
    <t>Allwinner A83T</t>
  </si>
  <si>
    <t>PowerVR G6230</t>
  </si>
  <si>
    <t>Mali-400MP2</t>
  </si>
  <si>
    <t>A31</t>
  </si>
  <si>
    <t>A31S</t>
  </si>
  <si>
    <t>A33</t>
  </si>
  <si>
    <t>A80</t>
  </si>
  <si>
    <t>A83T</t>
  </si>
  <si>
    <t>HP 8, MSI Primo 75, RoverPad Sky 7,85</t>
  </si>
  <si>
    <t>TurboPad 702, Lexand A702, MSI Primo 93</t>
  </si>
  <si>
    <t>Allwinner A80T</t>
  </si>
  <si>
    <t>A80T</t>
  </si>
  <si>
    <t>MT6592M</t>
  </si>
  <si>
    <t>MT6571</t>
  </si>
  <si>
    <t>MT6753</t>
  </si>
  <si>
    <t>MT6735</t>
  </si>
  <si>
    <t>MT6735M</t>
  </si>
  <si>
    <t>MediaTek MT6571</t>
  </si>
  <si>
    <t>MediaTek MT6592M</t>
  </si>
  <si>
    <t>MediaTek MT6735</t>
  </si>
  <si>
    <t>MediaTek MT6735M</t>
  </si>
  <si>
    <t>MediaTek MT6753</t>
  </si>
  <si>
    <t>MediaTek MT6795</t>
  </si>
  <si>
    <t>2кв.2015</t>
  </si>
  <si>
    <t>Spreadtrum SC7735S</t>
  </si>
  <si>
    <t>SC7735S</t>
  </si>
  <si>
    <t>MSM8212</t>
  </si>
  <si>
    <t>Lenovo S580, Micromax A121, Huawei Ascend G6 U00</t>
  </si>
  <si>
    <t>LG L90, Sony Xperia M2, LG G2 mini D618, Highscreen Boost 2 SE, Samsung Galaxy Grand 2</t>
  </si>
  <si>
    <t>IconBit NETTAB MERCURY XL, EVOLVEO StrongPhone Q4, MSI Primo 76, Mystery MID-781, teXet TM-7056, Archos 101 Xenon</t>
  </si>
  <si>
    <t>которые были выпущены или анонсированы с 2007 по 2015 год</t>
  </si>
  <si>
    <t>http://stevsky.ru/proc2015</t>
  </si>
  <si>
    <t>Mali T880</t>
  </si>
  <si>
    <t>MSM8956</t>
  </si>
  <si>
    <t>MSM8976</t>
  </si>
  <si>
    <t>4 Cortex-A72 + 4 Cortex-A53</t>
  </si>
  <si>
    <t>Adreno 510</t>
  </si>
  <si>
    <t>Snapdragon 618</t>
  </si>
  <si>
    <t>Snapdragon 620</t>
  </si>
  <si>
    <t>Allwinner A64</t>
  </si>
  <si>
    <t>A64</t>
  </si>
  <si>
    <t>MSM8939</t>
  </si>
  <si>
    <t>Snapdragon 415</t>
  </si>
  <si>
    <t>Snapdragon 420</t>
  </si>
  <si>
    <t>LPDDR3 667 МГц</t>
  </si>
  <si>
    <t>Snapdragon 820</t>
  </si>
  <si>
    <t>3кв.2015</t>
  </si>
  <si>
    <t>MediaTek MT3188</t>
  </si>
  <si>
    <t>MT3188</t>
  </si>
  <si>
    <t>Используется в (другая дополнительная информация)</t>
  </si>
  <si>
    <t>Поддерживает все способы беспроводной зарядки</t>
  </si>
  <si>
    <t>KIRIN 910</t>
  </si>
  <si>
    <t>KIRIN 910T</t>
  </si>
  <si>
    <t>KIRIN 920</t>
  </si>
  <si>
    <t>KIRIN 925</t>
  </si>
  <si>
    <t>KIRIN 928</t>
  </si>
  <si>
    <t>KIRIN 930</t>
  </si>
  <si>
    <t>Snapdragon 830</t>
  </si>
  <si>
    <t>3кв.2016</t>
  </si>
  <si>
    <t>KIRIN 940</t>
  </si>
  <si>
    <t>KIRIN 950</t>
  </si>
  <si>
    <t>X3</t>
  </si>
  <si>
    <t>X5</t>
  </si>
  <si>
    <t>X7</t>
  </si>
  <si>
    <t>Mali T720 MP2</t>
  </si>
  <si>
    <t>KIRIN 620</t>
  </si>
  <si>
    <t>Huawei P8 Lite, Huawei X4</t>
  </si>
  <si>
    <t>LPDDR3 1600 МГц</t>
  </si>
  <si>
    <t>Huawei Ascend Mate 7, Huawei Honor 6 Plus</t>
  </si>
  <si>
    <t>Mali T860</t>
  </si>
  <si>
    <t>Apple A8</t>
  </si>
  <si>
    <t>Apple A9</t>
  </si>
  <si>
    <t>Apple A8X</t>
  </si>
  <si>
    <t>APL1011</t>
  </si>
  <si>
    <t>PowerVR GX6450</t>
  </si>
  <si>
    <t>PowerVR GXA6850</t>
  </si>
  <si>
    <t>iPad Air 2</t>
  </si>
  <si>
    <t>PowerVR ?</t>
  </si>
  <si>
    <t>x86-64</t>
  </si>
  <si>
    <t>x86</t>
  </si>
  <si>
    <t>Satwell</t>
  </si>
  <si>
    <t>Z3460</t>
  </si>
  <si>
    <t>Z3480</t>
  </si>
  <si>
    <t>Z3530</t>
  </si>
  <si>
    <t>Z3560</t>
  </si>
  <si>
    <t>Z3580</t>
  </si>
  <si>
    <t>Z3680</t>
  </si>
  <si>
    <t>Z3680D</t>
  </si>
  <si>
    <t>Silvermont</t>
  </si>
  <si>
    <t>Airmont</t>
  </si>
  <si>
    <t>Intel Atom Z3460</t>
  </si>
  <si>
    <t>Intel Atom Z3480</t>
  </si>
  <si>
    <t>Intel Atom Z3530</t>
  </si>
  <si>
    <t>Intel Atom Z3560</t>
  </si>
  <si>
    <t>Intel Atom Z3580</t>
  </si>
  <si>
    <t>Intel Atom Z3680</t>
  </si>
  <si>
    <t>Intel Atom Z3680D</t>
  </si>
  <si>
    <t>Intel Atom Z8300</t>
  </si>
  <si>
    <t>Intel Atom C3440</t>
  </si>
  <si>
    <t>Intel Atom Z8500</t>
  </si>
  <si>
    <t>Intel Atom Z8700</t>
  </si>
  <si>
    <t>Samsung Wave S8500, Samsung Wave II S8530, Nexus S, Meizu M9, Samsung Galaxy Tab, Samsung Galaxy S line, Samsung Droid Charge, Samsung Exhibit 4G, Samsung Stratosphere</t>
  </si>
  <si>
    <t>Exynos 3470</t>
  </si>
  <si>
    <t>Mali 400 MP4 450 МГц</t>
  </si>
  <si>
    <t>Samsung Galaxy S5 Mini, Samsung Galaxy Light</t>
  </si>
  <si>
    <t>Meizu MX New 2-core, Samsung Galaxy Tab 3 8.0, Samsung Galaxy S4 zoom</t>
  </si>
  <si>
    <t>Samsung Galaxy S III, Samsung Galaxy Note II, Meizu MX quad-core, Meizu MX2, Samsung Galaxy Note 10.1,Samsung Galaxy Note 8, Lenovo K860i, Lenovo K860, Highscreen Explosion, Newman N2, ICONBIT NETTAB PARUS QUAD, Fly IQ360, Samsung Galaxy Camera, Ramos W30HD, Hardkernel ODROID-X, ODROID-U, ODROID-Q, ORIGEN 4 Quad, Hyundai T7 Tablet, Samsung Galaxy Pop, Samsung Galaxy Light, Lenovo P700i</t>
  </si>
  <si>
    <t>Exynos 4412 Prime</t>
  </si>
  <si>
    <t>4412 Prime</t>
  </si>
  <si>
    <t>Mali 400 MP4 440 МГц</t>
  </si>
  <si>
    <t>Mali 400 MP4 266 МГц</t>
  </si>
  <si>
    <t>Mali 400 MP4 400 МГц</t>
  </si>
  <si>
    <t>Mali 400 MP4 533 МГц</t>
  </si>
  <si>
    <t>Samsung Galaxy NX, iberry Auxus CoreX4 3G, Hardkernel ODROID-U2, ODROID-X2, ODROID-Q2, Samsung Galaxy Camera 2</t>
  </si>
  <si>
    <t>Mali T604 MP4 533 МГц</t>
  </si>
  <si>
    <t>Google Nexus 10, Samsung Galaxy Mega 6.3, Galaxy Tab 3 8.0, Samsung Chromebook XE303C12, Arndale Board, Huins ACHRO 5250 Exynos, Freelander PD800 HD, Voyo A15, HP Chromebook 11, Samsung Homesync</t>
  </si>
  <si>
    <t>PowerVR SGX544MP3 480 МГц</t>
  </si>
  <si>
    <t>Samsung Galaxy S4, Meizu MX3, Hardkernel ODROID-XU, ZTE Grand S II TD, iBerry CoreX8 3G</t>
  </si>
  <si>
    <t>Samsung Galaxy Note 3, Samsung galaxy Note 10.1 2014 Edition, Samsung Chromebook 2 11.6", Samsung Galaxy Note Pro 12.2, Samsung Galaxy Tab Pro (12.2 &amp; 10.1), Samsung Galaxy Tab S 8.4, Samsung Galaxy Tab S 10.5, Arndale Octa Board</t>
  </si>
  <si>
    <t>Samsung Galaxy S5, Odroid XU3/XU3-Lite, Rexnos Rex-Red</t>
  </si>
  <si>
    <t>Actions Semiconductor</t>
  </si>
  <si>
    <t>ATM7021A</t>
  </si>
  <si>
    <t>ATM7029</t>
  </si>
  <si>
    <t>ATM7029B</t>
  </si>
  <si>
    <t>ATM7039C</t>
  </si>
  <si>
    <t>ATM7039S</t>
  </si>
  <si>
    <t>ATM7059</t>
  </si>
  <si>
    <t>7021A</t>
  </si>
  <si>
    <t>7029B</t>
  </si>
  <si>
    <t>7039C</t>
  </si>
  <si>
    <t>7039S</t>
  </si>
  <si>
    <t>PowerVR SGX540 500 МГц</t>
  </si>
  <si>
    <t>Vivante GC1000 Plus 630 МГц</t>
  </si>
  <si>
    <t>PowerVR SGX544MP 450 МГц</t>
  </si>
  <si>
    <t xml:space="preserve">PowerVR SGX544MP </t>
  </si>
  <si>
    <t>ТВ-приставки</t>
  </si>
  <si>
    <t>Планшеты, ТВ-приставки</t>
  </si>
  <si>
    <t>Leadcore Technology</t>
  </si>
  <si>
    <t>LC1810</t>
  </si>
  <si>
    <t>LC1811</t>
  </si>
  <si>
    <t>LC1813</t>
  </si>
  <si>
    <t>LC1913</t>
  </si>
  <si>
    <t>LC1860</t>
  </si>
  <si>
    <t>LC1860C</t>
  </si>
  <si>
    <t>LC1960</t>
  </si>
  <si>
    <t>1860C</t>
  </si>
  <si>
    <t>Mali 400 MP2 300 МГц</t>
  </si>
  <si>
    <t>Mali 400 MP2 400 МГц</t>
  </si>
  <si>
    <t>Mali T628 MP2</t>
  </si>
  <si>
    <t>Zenithink</t>
  </si>
  <si>
    <t>ZT-180</t>
  </si>
  <si>
    <t>Планшеты @Lux LuxP@d 7240, @Lux LuxP@d 1052, Miotex Miotab MT101UA, Miotex Miotab MT102UA, Mebol 1001, @Lux LuxP@d 1054, RoverPad 3W Z10, Miotex Miotab MT105UA</t>
  </si>
  <si>
    <t>Смартфоны</t>
  </si>
  <si>
    <t>Nufront</t>
  </si>
  <si>
    <t>NS115</t>
  </si>
  <si>
    <t>TL7689</t>
  </si>
  <si>
    <t>TL7789</t>
  </si>
  <si>
    <t>TL7688</t>
  </si>
  <si>
    <t>TL7788</t>
  </si>
  <si>
    <t>Spreadtrum SC6815</t>
  </si>
  <si>
    <t>SC6815</t>
  </si>
  <si>
    <t>Mali 400 MP1</t>
  </si>
  <si>
    <t>LPDDR2 333 МГц</t>
  </si>
  <si>
    <t>Samsung Galaxy Star 2, Galaxy Star Advance</t>
  </si>
  <si>
    <t>Spreadtrum SC6821</t>
  </si>
  <si>
    <t>SC6821</t>
  </si>
  <si>
    <t>Spreadtrum SC6825</t>
  </si>
  <si>
    <t>SC6825</t>
  </si>
  <si>
    <t>Lenovo A318T, Lenovo A376, Lenovo A390T, Lenovo A398T</t>
  </si>
  <si>
    <t>Spice Fire One Mi-FX 1, Intex Cloud FX</t>
  </si>
  <si>
    <t>SC5735A</t>
  </si>
  <si>
    <t>Spreadtrum SC7715</t>
  </si>
  <si>
    <t>Spreadtrum SC5735A</t>
  </si>
  <si>
    <t>Spreadtrum SC9836</t>
  </si>
  <si>
    <t>SC9836</t>
  </si>
  <si>
    <t>SC8835S</t>
  </si>
  <si>
    <t>SC8831G</t>
  </si>
  <si>
    <t>SC8830</t>
  </si>
  <si>
    <t>SC8825</t>
  </si>
  <si>
    <t>SC8810</t>
  </si>
  <si>
    <t>SC8735S</t>
  </si>
  <si>
    <t>SC7731G</t>
  </si>
  <si>
    <t>SC7730S</t>
  </si>
  <si>
    <t>SC7730A</t>
  </si>
  <si>
    <t>SC7727S</t>
  </si>
  <si>
    <t>18.05.2015 Добавлены процессоры Spreadtrum, Actions Semiconductor, Leadcore Technology, Zenithink</t>
  </si>
  <si>
    <t>Spreadtrum SC7727S</t>
  </si>
  <si>
    <t>Spreadtrum SC7730A</t>
  </si>
  <si>
    <t>Spreadtrum SC7730S</t>
  </si>
  <si>
    <t>Spreadtrum SC7731G</t>
  </si>
  <si>
    <t>Spreadtrum SC8735S</t>
  </si>
  <si>
    <t>Spreadtrum SC8810</t>
  </si>
  <si>
    <t>Spreadtrum SC8825</t>
  </si>
  <si>
    <t>Spreadtrum SC8830</t>
  </si>
  <si>
    <t>Spreadtrum SC8831G</t>
  </si>
  <si>
    <t>Spreadtrum SC8835S</t>
  </si>
  <si>
    <t>SC7715</t>
  </si>
  <si>
    <t>Spreadtrum SC7710G</t>
  </si>
  <si>
    <t>Samsung Z1</t>
  </si>
  <si>
    <t>HTC Desire 700 Dual Sim, Samsung Galaxy Core 2 (SM-G355H)</t>
  </si>
  <si>
    <t>Samsung Galaxy Young 2 (SM-G130)</t>
  </si>
  <si>
    <t>Lenovo A390t</t>
  </si>
  <si>
    <t>Lenovo A388T, Lenovo A398T+, Lenovo A238t, Samsung Galaxy Grand Neo Plus</t>
  </si>
  <si>
    <t>Fab 12A</t>
  </si>
  <si>
    <t>Fab 12B</t>
  </si>
  <si>
    <t>Fab 3</t>
  </si>
  <si>
    <t>Fab 5</t>
  </si>
  <si>
    <t>Fab 6</t>
  </si>
  <si>
    <t>UMC</t>
  </si>
  <si>
    <t>Fab12A</t>
  </si>
  <si>
    <t>18.05.2015 Дополнен список фабрик по производству процессоров</t>
  </si>
  <si>
    <t>PowerVR G6400</t>
  </si>
  <si>
    <t>Intel Gen7</t>
  </si>
  <si>
    <t>LPDDR3 1333 МГц</t>
  </si>
  <si>
    <t>Dell Venue 7</t>
  </si>
  <si>
    <t>Dell Venue 8</t>
  </si>
  <si>
    <t>Nexus Player, Asus FonePad 7 (Asia), MemoPad 7</t>
  </si>
  <si>
    <t>Asus FonePad 7 (Europe)</t>
  </si>
  <si>
    <t>Asus MemoPad 8, Nokia N1, Dell Venue 8 7000, Asus Zenfone 2</t>
  </si>
  <si>
    <t>Huawei Ascend D3</t>
  </si>
  <si>
    <t>LPDDR2 266 МГц</t>
  </si>
  <si>
    <t>MediaTek MT6588</t>
  </si>
  <si>
    <t>MT6588</t>
  </si>
  <si>
    <t>LPDDR2 667 МГц</t>
  </si>
  <si>
    <t>MediaTek MT6732M</t>
  </si>
  <si>
    <t>MT6732M</t>
  </si>
  <si>
    <t>Mali-T720 MP4 600 МГц</t>
  </si>
  <si>
    <t>Helio X10</t>
  </si>
  <si>
    <t>Helio X20</t>
  </si>
  <si>
    <t>MediaTek MT6797</t>
  </si>
  <si>
    <t>PowerVR G6200 700 МГц</t>
  </si>
  <si>
    <t>Mali T760 MP2 700 МГц</t>
  </si>
  <si>
    <t>Mali T720 MP4 700 МГц</t>
  </si>
  <si>
    <t>4кв.2015</t>
  </si>
  <si>
    <t>21.04.2015: добавлены новые процессоры Mediatek, Qualcomm, Hisilicon. Готовится к выпуску новый обзор</t>
  </si>
  <si>
    <t>MT8317</t>
  </si>
  <si>
    <t>MT8317T</t>
  </si>
  <si>
    <t>MT8312</t>
  </si>
  <si>
    <t>MT8382</t>
  </si>
  <si>
    <t>MT8125</t>
  </si>
  <si>
    <t>MT8121</t>
  </si>
  <si>
    <t>MT8127</t>
  </si>
  <si>
    <t>MT8135</t>
  </si>
  <si>
    <t>MT8135V</t>
  </si>
  <si>
    <t>MT8117</t>
  </si>
  <si>
    <t>MT8392</t>
  </si>
  <si>
    <t>MT8732</t>
  </si>
  <si>
    <t>MT8752</t>
  </si>
  <si>
    <t>MT8173</t>
  </si>
  <si>
    <t>2 Cortex-A15 + 2 Cortex-A7</t>
  </si>
  <si>
    <t>MT8389T</t>
  </si>
  <si>
    <t>2 Cortex-A72 + 2 Cortex-A53</t>
  </si>
  <si>
    <t>PowerVR SGX531 522 МГц</t>
  </si>
  <si>
    <t>Mali-400 500 МГц</t>
  </si>
  <si>
    <t>Mali-400 MP2 500 МГц</t>
  </si>
  <si>
    <t>PowerVR SGX544MP1 256 МГц</t>
  </si>
  <si>
    <t>PowerVR SGX544 357 МГц</t>
  </si>
  <si>
    <t>PowerVR SGX544 156 МГц</t>
  </si>
  <si>
    <t>Mali-450 MP4 600 МГц</t>
  </si>
  <si>
    <t>PowerVR G6200 450 МГц</t>
  </si>
  <si>
    <t>PowerVR SGX544 156 MHz</t>
  </si>
  <si>
    <t>PowerVR GX6250</t>
  </si>
  <si>
    <t>Mali-450 MP4 700 МГц</t>
  </si>
  <si>
    <t>Mediatek MT8317</t>
  </si>
  <si>
    <t>Mediatek MT8317T</t>
  </si>
  <si>
    <t>Mediatek MT8312</t>
  </si>
  <si>
    <t>Mediatek MT8382</t>
  </si>
  <si>
    <t>Mediatek MT8125</t>
  </si>
  <si>
    <t>Mediatek MT8389</t>
  </si>
  <si>
    <t>Mediatek MT8389T</t>
  </si>
  <si>
    <t>Mediatek MT8121</t>
  </si>
  <si>
    <t>Mediatek MT8127</t>
  </si>
  <si>
    <t>Mediatek MT8135</t>
  </si>
  <si>
    <t>Mediatek MT8135V</t>
  </si>
  <si>
    <t>Mediatek MT8117</t>
  </si>
  <si>
    <t>Mediatek MT8392</t>
  </si>
  <si>
    <t>Планшеты</t>
  </si>
  <si>
    <t>Tegra X1</t>
  </si>
  <si>
    <t>NVIDIA Tegra X1</t>
  </si>
  <si>
    <t>GeForce 6 ULP 256 ядер</t>
  </si>
  <si>
    <t>RK3188T</t>
  </si>
  <si>
    <t>Rockchip RK3188T</t>
  </si>
  <si>
    <t>RK3126</t>
  </si>
  <si>
    <t>RK3128</t>
  </si>
  <si>
    <t>RK3368</t>
  </si>
  <si>
    <t>Mali T760 MP4 600 МГц</t>
  </si>
  <si>
    <t>Rockchip RK3368</t>
  </si>
  <si>
    <t>Rockchip RK3126</t>
  </si>
  <si>
    <t>Rockchip RK3128</t>
  </si>
  <si>
    <t>Rockchip RK3036</t>
  </si>
  <si>
    <t>RK3036</t>
  </si>
  <si>
    <t>Mali 400 MP4</t>
  </si>
  <si>
    <t>Mali 400 MP2</t>
  </si>
  <si>
    <t>но в последнее время всё больше выходит решений для телевизоров, автомобильных систем и носимых устройств.</t>
  </si>
  <si>
    <t>Они также добавлены в обзор и в блоке дополнительной информации отмечена область применения</t>
  </si>
  <si>
    <t>Мы будем рады любой аргументированной корректировке со стороны читателей и экспертов!</t>
  </si>
  <si>
    <t>H3</t>
  </si>
  <si>
    <t>Allwinner H3</t>
  </si>
  <si>
    <t>Mali-400MP2 600 МГц</t>
  </si>
  <si>
    <t>Mali-400MP2 350 МГц</t>
  </si>
  <si>
    <t>Для телевизоров и ТВ приставок, поддерживает декодирование видео 4К</t>
  </si>
  <si>
    <t>Для супербюджетных планшетов, стоимость чипа всего 5$</t>
  </si>
  <si>
    <t>Mali 400 MP2 600 МГц</t>
  </si>
  <si>
    <t>Rockchip Sofia 3G-R</t>
  </si>
  <si>
    <t>Sofia 3G-R</t>
  </si>
  <si>
    <t>Intel Atom</t>
  </si>
  <si>
    <t>Mali-450 MP4 600 МГц</t>
  </si>
  <si>
    <t>MediaTek MT5595</t>
  </si>
  <si>
    <t>MT5595</t>
  </si>
  <si>
    <t>2 Cortex-A17 + 2 Cortex-A7</t>
  </si>
  <si>
    <t>MediaTek MT2601</t>
  </si>
  <si>
    <t>MT2601</t>
  </si>
  <si>
    <t>Решение для носимой электроники</t>
  </si>
  <si>
    <t>Xolo Q500, Samsung Galaxy Win, HTC Desire 600, HTC Desire 500, ZTE Blade V, BLU Studio 5.3 S, HTC Desire 601, HTC Desire 700, BLU Studio 5.0 S, Karbonn Titanium S5, Karbonn Titanium S1, Micromax A113 Canvas Ego, Micromax A111 Canvas Doodle, Samsung Galaxy Win Pro, Archos 50 Platinum, Archos 45 Platinum, Archos 53 Platinum, Highscreen Boost 2, Philips Xenium W7555, Highscreen Omega Prime Mini, Panasonic T11, Panasonic P11</t>
  </si>
  <si>
    <t>MSM8610</t>
  </si>
  <si>
    <t>MSM8612</t>
  </si>
  <si>
    <t>HTC Desire 500, HTC Desire 600, Karbonn Titanium S5, Micromax A111 Canvas Doodle, Samsung Galaxy Win, ZTE Optik 2, Micromax EG111 Canvas Duet II, Coolpad 5950T Monster, Prestigio MultiPhone 5400 DUO, Prestigio MultiPhone 5300 DUO</t>
  </si>
  <si>
    <t>LG L40 Dual, Karbonn Titanium S1 Plus, LG Optimus Exceed 2, LG Ultimate 2, LG Optimus Fuel, LG L65 Dual, Motorola Moto E</t>
  </si>
  <si>
    <t>HTC Desire 516, HTC Desire 316, QMobile Noir LT-600</t>
  </si>
  <si>
    <t>Snapdragon 208</t>
  </si>
  <si>
    <t>Snapdragon 210</t>
  </si>
  <si>
    <t>MSM8909</t>
  </si>
  <si>
    <t>Adreno 304</t>
  </si>
  <si>
    <t>LPDDR3 400 МГц</t>
  </si>
  <si>
    <t>effire A7</t>
  </si>
  <si>
    <t>Globex GU6012B</t>
  </si>
  <si>
    <t>Etuline HYBRID S6022, Globex GU6011B</t>
  </si>
  <si>
    <t>MediaTek MT6752M</t>
  </si>
  <si>
    <t>Acer Liquid Jade S</t>
  </si>
  <si>
    <t>MT6752M</t>
  </si>
  <si>
    <t>Meizu M1 note, THL 2015, Jiayu S3, Lenovo P70, HTC Desire 820 S Dual Sim, iOcean MT6752, Elephone P3000s, Gionee Elife S7</t>
  </si>
  <si>
    <t>Mali T450 MP4</t>
  </si>
  <si>
    <t>MSM8026</t>
  </si>
  <si>
    <t>LG G Pad 10.1, LG G Watch, Samsung Gear Live, LG G Watch R, Samsung Galaxy Tab Active, Asus ZenWatch</t>
  </si>
  <si>
    <t>MSM8628</t>
  </si>
  <si>
    <t>K-Touch M6, Huawei B199, Xiaomi HongMi 1s</t>
  </si>
  <si>
    <t>Krait200</t>
  </si>
  <si>
    <t>Samsung Galaxy Core Advance, LG Optimus L9 II, Sony Xperia L, BlackBerry Q5, Huawei Ascend W2, Gigabyte GSmart Simba SX1 Huawei Ascend W1, ZTE Sonata 4G, BlackBerry Z3</t>
  </si>
  <si>
    <t>Nokia Lumia 625, Samsung Galaxy Express (GT-I8730), HTC One mini (601e), Samsung Galaxy ACE 3 LTE (GT-S7275), Samsung Ativ S Neo, HTC 8XT, LG Optimus F3, LG Optimus F3Q, LG Enact, ZTE Warp 4G, ZTE Grand S Flex, Huawei Ascend G740, Alcatel One Touch Idol S, LG Optimus F6, ZTE Boost Max, Coolpad Quatro II 4G 801 EM, BenQ F4, HiSense X5T, ZTE Unico LTE (Z930L)</t>
  </si>
  <si>
    <t>HTC First, HTC One mini (LTE), Jolla, Samsung ATIV S Neo, Alcatel onetouch Sonic LTE</t>
  </si>
  <si>
    <t>Samsung Galaxy S4 Mini (GT-I9190), Samsung Galaxy S4 Mini Duos, Nokia Lumia 1320</t>
  </si>
  <si>
    <t>Sony Xperia T2 Ultra Dual, Xolo Q1100, Lenovo Yoga Tablet 10 HD+, HTC Desire 816 Dual, Xiaomi Redmi 1S, Allview V1 Viper S, Samsung Galaxy S3 Neo, Highscreen Boost 2 SE, Sony Xperia T3 3G Walton Primo S2, Gigabyte GX2</t>
  </si>
  <si>
    <t>HTC Desire 610, ZTE Red Bull V5, Alcatel One Touch Idol S, Motorola Moto G LTE, K-Touch Touch 5, LG G2 Mini LTE, Sony Xperia M2, LG F90, Nokia Lumia 635, ZTE Q801U, Samsung Galaxy Grand 2 LTE-A, Samsung Galaxy Tab 4 7.0 LTE, Huawei EE Kestrel, Samsung Galaxy Tab 4 8.0 LTE, Samsung Galaxy Tab 4 10.1 LTE, ZTE V5 Red Bull, Coolpad 7620L, Coolpad 5892-C-00, Huawei Ascend P7 Mini, BLU Studio 5.0 LTE, HTC One mini 2, Kyocera Hydro VIBE, THL L968, Vivo X3L, Motorola Moto G LTE, TCL J730U, LG Volt, Nokia Lumia 636, TCL S838M, TCL J938M, Highscreen Spider, ZTE Q505T, Acer Liquid E600, Samsung Galaxy W, Asus ZenFone 5 A500KL, Samsung Galaxy Core Lite LTE, LG G Pad 8.0, LG G Pad 10.1, Kyocera Hydro Icon, Alcatel One Touch Pop S9, Vivo Y22L, Vivo Y18L, InFocus M512, Unistar X3, ZTE Blade Vec 4G, LG G3 Beat, Samsung Galaxy Core Mini 4G, LG G Vista, Doov T90, BenQ F5, BenQ T3, Vivo X3V, Sony Xperia C3, Uniscope US818, Uniscope US618 Sony Xperia M2 (D2305),[147] Coolpad 8729, Coolpad 8702, HTC One Remix, Gionee Elife S5.1, Samsung Tab Q, TCL P688L, Alcatel OneTouch Pop S3, Samsung Galaxy Avant, InFocus M510, Uniscope US828, Kogan Agora 4G, LG G Pad 7.0 LTE, LG G Pad 8.0 LTE, Oppo Neo 5, Sharp Aquos Crystal, Sony Xperia M2 Aqua, ZTE Blade Apex2, ZTE Nubia 5S mini, ZTE Nubia Z5S mini LTE, Vivo X3F, ZTE Warp Sync, ZTE Compel, Sony Xperia E3 4G, Samsung Galaxy Tab Active LTE, Nokia Lumia 830, Nokia Lumia 735, Nokia Lumia 730 Dual SIM, Caterpillar Cat S50, Alcatel OneTouch Pop 8S, Kyocera Digno T, ZTE ZMax, Huawei Ascend G535, LG Wine Smart, Gionee GN715, Allview V1 Viper S4G, Philips S399, HTC Desire 612, Lenovo S856, LG Tribute, ZTE A880, Vtel X5, InFocus M2, Fujitsu Arrows M305/KA4, Fujitsu Arrows M555/KA4</t>
  </si>
  <si>
    <t>APQ8064M</t>
  </si>
  <si>
    <t>Xiaomi MiTV, Qubi, LeTV Super TV X60, CompuLab CM-QS600, Inforce IFC6410</t>
  </si>
  <si>
    <t>APQ8064-1AA</t>
  </si>
  <si>
    <t>Nexus 7, ASUS MeMO Pad FHD 10</t>
  </si>
  <si>
    <t>Snapdragon 602</t>
  </si>
  <si>
    <t>8064-AU</t>
  </si>
  <si>
    <t>Lenovo Vibe X2 Pro</t>
  </si>
  <si>
    <t>Exynos 5 Octa 5430</t>
  </si>
  <si>
    <t>Exynos 7420</t>
  </si>
  <si>
    <t>Exynos 5433/7410</t>
  </si>
  <si>
    <t>5433/7410</t>
  </si>
  <si>
    <t>Vivo Xplay 3S, Xiaomi MI3, OPPO Find 7a, Hisense X1, Hisense X9T, Pantech Vega Iron 2 (A910), HTC One (M8), Vivo Xplay 3S, ZTE Nubia Z5S LTE, Sony Xperia Z2, Sony Xperia Z2 Tablet (LTE variant), Sharp Aquos Xx304SH, Sony Xperia ZL2 SOL25, Sony Xperia Z2a, Coolpad 8971, Sharp Aquos Zeta SH-04F, Asus PadFone S, Sharp Aquos Crystal X, ZTE Nubia W5, IUNI U3, Panasonic Lumix Smart Camera CM1, Vertu Aster, HTC One (M8) Eye, HTC Desire Eye, ZTE Nubia X6</t>
  </si>
  <si>
    <t>Huawei MediaPad X2, Huawei P8, Huawei P8 Max</t>
  </si>
  <si>
    <t>KIRIN 935</t>
  </si>
  <si>
    <t>Helio X30</t>
  </si>
  <si>
    <t>6 Cortex-A72 + 4 Cortex-A53</t>
  </si>
  <si>
    <t>2 Cortex-A72 + 8 Cortex-A53</t>
  </si>
  <si>
    <t>MediaTek MT6799</t>
  </si>
  <si>
    <t>Закон Мура - количество транзисторов, размещаемых на кристалле интегральной схемы, удваивается каждые 24 месяца</t>
  </si>
  <si>
    <t>MSM8996</t>
  </si>
  <si>
    <t>Kryo</t>
  </si>
  <si>
    <t>LPDDR4 1866 МГц</t>
  </si>
  <si>
    <t>Snapdragon 412</t>
  </si>
  <si>
    <t>Snapdragon 212</t>
  </si>
  <si>
    <t>LTE c7</t>
  </si>
  <si>
    <t>Helio P10</t>
  </si>
  <si>
    <t>Mali T860 MP2 700 МГц</t>
  </si>
  <si>
    <t>Apple A9x</t>
  </si>
  <si>
    <t>iPhone 6S, iPhone6S Plus</t>
  </si>
  <si>
    <t>iPad Air 3</t>
  </si>
  <si>
    <t>APL1012</t>
  </si>
  <si>
    <t>iPhone 6, iPhone 6 Plus, iPod Touch (6th Gen)</t>
  </si>
  <si>
    <t>Exynos 5433</t>
  </si>
  <si>
    <t>NanoFab 300 South</t>
  </si>
  <si>
    <t>Вермонт</t>
  </si>
  <si>
    <t>Fab 8C</t>
  </si>
  <si>
    <t>Fab 8N</t>
  </si>
  <si>
    <t>Сучжоу</t>
  </si>
  <si>
    <t>Samsung Galaxy S5 Neo, TCL P650M, Samsung Galaxy J7</t>
  </si>
  <si>
    <t>MediaTek MT6755</t>
  </si>
  <si>
    <t>MediaTek MT6795M</t>
  </si>
  <si>
    <t>MediaTek MT6795T</t>
  </si>
  <si>
    <t>Snapdragon 617</t>
  </si>
  <si>
    <t>Snapdragon 430</t>
  </si>
  <si>
    <t>Adreno 505</t>
  </si>
  <si>
    <t>1кв.2016</t>
  </si>
  <si>
    <t>Exynos 7880</t>
  </si>
  <si>
    <t>Exynos 7650</t>
  </si>
  <si>
    <t>Mali T860 MP3 600МГц</t>
  </si>
  <si>
    <t>Mali T860 MP4 700МГц</t>
  </si>
  <si>
    <t>Samsung Galaxy S6, Samsung Galaxy S6 Edge</t>
  </si>
  <si>
    <t>Mali T628 MP6 600 МГц</t>
  </si>
  <si>
    <t>Mali T628 MP6 533 МГц</t>
  </si>
  <si>
    <t>Mali T624 MP2 600 МГц</t>
  </si>
  <si>
    <t>Mali T760 MP6 700 МГц</t>
  </si>
  <si>
    <t>Mali T760 MP8 772 МГц</t>
  </si>
  <si>
    <t>LPDDR3 825 МГц</t>
  </si>
  <si>
    <t>Samsung Galaxy Note 4, Samsung Galaxy Note Edge</t>
  </si>
  <si>
    <t>Meizu MX4 Pro, Samsung Galaxy A7, Samsung Galaxy Alpha</t>
  </si>
  <si>
    <t>Meizu MX3, ZDX X6, VOYO A18, ODROID-XU, Samsung Galaxy K Zoom, Ramos S97, Galaxy Note 3 Neo, Rexnos Rex-Red</t>
  </si>
  <si>
    <t>Exynos 5800</t>
  </si>
  <si>
    <t>Samsung Chromebook 2 13,3"</t>
  </si>
  <si>
    <t>17.05.15 Добавлены процессоры Samsung Exynos, уточнена информация по старым чипам и обновлен список устройств</t>
  </si>
  <si>
    <t>Micromax Yureka, Coolpad F2, HTC Desire 826, Samsung GALAXY A7, HTC Desire 820, Archos 50 Diamond, Oppo R5, ZTE Blade S6</t>
  </si>
  <si>
    <t>Sony Xperia Z Ultra, Amazon Kindle Fire HDX Tablet</t>
  </si>
  <si>
    <t>IUNI U2, Lenovo Vibe Z, Walton Primo ZX, QMobile Noir Quatro Z5</t>
  </si>
  <si>
    <t>Sony Xperia ZU, Samsung Galaxy S4 LTE-x, Samsung Galaxy Tab Pro 8.4 SM-T325, Samsung Galaxy Tab Pro 10.1 SM-T525, Samsung Galaxy Note 10.1 P6050, Nokia Lumia 2520, Amazon Kindle Fire HDX, Amazon Kindle Fire HDX 8.9
Acer Liquid S2, Asus PadFone Infinity, Sony Xperia Z Ultra, Sony Xperia Z1, Gionee ELIFE E7, Sony Xperia Z1 Compact, Sony Xperia Z1s, ZTE Nubia Z5s, LG G2, LG G Flex, LG G Pro 2, LG Nexus 5, Samsung Galaxy J, Samsung Galaxy Note 3 (LTE variant), Nokia Lumia 1520, Nokia Lumia Icon, LG Optimus Vu 3, Lenovo Vibe Z LTE, Samsung Galaxy Note Pro 12.2, Samsung Galaxy Tab Pro (12.2 &amp; 10.1), Samsung Galaxy Round, ZTE Grand S II LTE, Samsung Galaxy Tab S 8.4 LTE, Samsung Galaxy Tab S 10.5 LTE</t>
  </si>
  <si>
    <t>MSM8974-AB</t>
  </si>
  <si>
    <t>MSM8974-AC</t>
  </si>
  <si>
    <t>MSM8974-AA</t>
  </si>
  <si>
    <t>MSM8074-AB</t>
  </si>
  <si>
    <t>MSM8274-AB</t>
  </si>
  <si>
    <t>MSM8274-AC</t>
  </si>
  <si>
    <t>MSM8674-AB</t>
  </si>
  <si>
    <t>Vivo Xshoot Elite, IUNI U3, BlackBerry Passport, Oppo N3</t>
  </si>
  <si>
    <t>Sony Xperia Z2 Tablet (WiFi-only variant)</t>
  </si>
  <si>
    <t>Xiaomi MI3W (China Unicom WCDMA version)</t>
  </si>
  <si>
    <t>Smartisan T1, Xiaomi MI4W (China Unicom WCDMA version), Lenovo Vibe Z2 Pro (K920)</t>
  </si>
  <si>
    <t>Xiaomi MI3C (China Telecom CDMA version)</t>
  </si>
  <si>
    <t>Adreno 330 600МГц</t>
  </si>
  <si>
    <t>Модель</t>
  </si>
  <si>
    <t>Архитектура</t>
  </si>
  <si>
    <t>3DMark 2013</t>
  </si>
  <si>
    <t>Broadcom VideoCore IV (4)</t>
  </si>
  <si>
    <t>VideoCore IV</t>
  </si>
  <si>
    <t>400/792</t>
  </si>
  <si>
    <t>Intel GMA 3650</t>
  </si>
  <si>
    <t>PowerVR SGX5</t>
  </si>
  <si>
    <t>Intel HD Graphics (Bay Trail)</t>
  </si>
  <si>
    <t>Ivy Bridge</t>
  </si>
  <si>
    <t>311 / 792</t>
  </si>
  <si>
    <t>Mali 200</t>
  </si>
  <si>
    <t>230/380</t>
  </si>
  <si>
    <t>Mali 400 MP</t>
  </si>
  <si>
    <t>Utgard</t>
  </si>
  <si>
    <t>210/400</t>
  </si>
  <si>
    <t>210/500</t>
  </si>
  <si>
    <t>Mali T604</t>
  </si>
  <si>
    <t>210 / 604</t>
  </si>
  <si>
    <t>Mali T624</t>
  </si>
  <si>
    <t>500 / 628</t>
  </si>
  <si>
    <t>NVIDIA GeForce Tegra 4</t>
  </si>
  <si>
    <t>GeForce</t>
  </si>
  <si>
    <t>NVIDIA GeForce ULP (Tegra 2)</t>
  </si>
  <si>
    <t>300/400</t>
  </si>
  <si>
    <t>NVIDIA GeForce ULP (Tegra 3)</t>
  </si>
  <si>
    <t>ULP GeForce</t>
  </si>
  <si>
    <t>300/520</t>
  </si>
  <si>
    <t>Rogue</t>
  </si>
  <si>
    <t>PowerVR SGX5, USSE 2</t>
  </si>
  <si>
    <t>450 / 550</t>
  </si>
  <si>
    <t>Vivante GC1000+ Dual-Core</t>
  </si>
  <si>
    <t>Vega ScalarMorphic, GPGPU</t>
  </si>
  <si>
    <t>800/1000</t>
  </si>
  <si>
    <t>23.06.2015 Добавлена вкладка GPU с характеристиками некоторых графических процессоров</t>
  </si>
  <si>
    <t>Производительность, ГФЛОПС</t>
  </si>
  <si>
    <t>PowerVR SGX531 Ultra</t>
  </si>
  <si>
    <t>Использование</t>
  </si>
  <si>
    <t>Apple A5X</t>
  </si>
  <si>
    <t>Aderno 130</t>
  </si>
  <si>
    <t>MSM7227A/MSM7627A</t>
  </si>
  <si>
    <t>PowerVR G6100</t>
  </si>
  <si>
    <t>PowerVR G6200 MP2</t>
  </si>
  <si>
    <t>PowerVR G6400 MP4</t>
  </si>
  <si>
    <t>PowerVR G6430 MP4</t>
  </si>
  <si>
    <t>PowerVR G6630 MP6</t>
  </si>
  <si>
    <t xml:space="preserve">PowerVR GE7800 </t>
  </si>
  <si>
    <t xml:space="preserve">PowerVR GT7200 MP2 </t>
  </si>
  <si>
    <t>PowerVR GT7400 MP4</t>
  </si>
  <si>
    <t>PowerVR GT7600 MP6</t>
  </si>
  <si>
    <t>PowerVR GT7800 MP8</t>
  </si>
  <si>
    <t>PowerVR GT7900 MP16</t>
  </si>
  <si>
    <t>PowerVR GX6650 MP6</t>
  </si>
  <si>
    <t xml:space="preserve">PowerVR GX6850 MP8 </t>
  </si>
  <si>
    <t xml:space="preserve">Adreno 320 </t>
  </si>
  <si>
    <t xml:space="preserve">Adreno 330 </t>
  </si>
  <si>
    <t>Snapdragon 801 AC</t>
  </si>
  <si>
    <t>Adreno 420</t>
  </si>
  <si>
    <t>Adreno 430</t>
  </si>
  <si>
    <t>Mali T604 MP4</t>
  </si>
  <si>
    <t>Mali T628 MP6</t>
  </si>
  <si>
    <t>RK3066, Exynos 4210</t>
  </si>
  <si>
    <t>Не для смартфонов</t>
  </si>
  <si>
    <t>Tegra 4</t>
  </si>
  <si>
    <t xml:space="preserve">Tegra 4i </t>
  </si>
  <si>
    <t>AML8726-M803</t>
  </si>
  <si>
    <t>AML8726-M801</t>
  </si>
  <si>
    <t>Tegra 2</t>
  </si>
  <si>
    <t>AP20H</t>
  </si>
  <si>
    <t>AP25, T25</t>
  </si>
  <si>
    <t>Tegra 3</t>
  </si>
  <si>
    <t>T30,T33, AP37</t>
  </si>
  <si>
    <t>T30L, AP33</t>
  </si>
  <si>
    <t>GFX Bench</t>
  </si>
  <si>
    <t>Mali 450 MP4</t>
  </si>
  <si>
    <t xml:space="preserve">Mali 450 MP4 </t>
  </si>
  <si>
    <t>Mali 450 MP6</t>
  </si>
  <si>
    <t>Mali 450 MP8</t>
  </si>
  <si>
    <t>Mali T604 MP2</t>
  </si>
  <si>
    <t>Mali T720 MP8</t>
  </si>
  <si>
    <t>Mali T760 MP16</t>
  </si>
  <si>
    <t>Mali T760 MP4</t>
  </si>
  <si>
    <t>Mali T760 MP6</t>
  </si>
  <si>
    <t>Mali T760 MP8</t>
  </si>
  <si>
    <t>Mali T820</t>
  </si>
  <si>
    <t>Mali T830</t>
  </si>
  <si>
    <t>Mali T860 MP16</t>
  </si>
  <si>
    <t>5-way VLIW</t>
  </si>
  <si>
    <t>fixed function pipeline</t>
  </si>
  <si>
    <t>A3xx</t>
  </si>
  <si>
    <t>Unified shader model</t>
  </si>
  <si>
    <t>Частота, МГц</t>
  </si>
  <si>
    <t>Производительность, гпикс/с</t>
  </si>
  <si>
    <t>Midgard 2</t>
  </si>
  <si>
    <t>Midgard 1</t>
  </si>
  <si>
    <t>Midgard 3</t>
  </si>
  <si>
    <t>Midgard 4</t>
  </si>
  <si>
    <t>Mali 300</t>
  </si>
  <si>
    <t>Mali T760 MP2</t>
  </si>
  <si>
    <t>24.06.2015 Опубликована статья "Мобильные процессоры 2015 - большой обзор"</t>
  </si>
  <si>
    <t>Постоянный адрес статьи:</t>
  </si>
  <si>
    <t>APQ8084</t>
  </si>
  <si>
    <t>Adreno 420 600 МГц</t>
  </si>
  <si>
    <t>HTC M8 Prime, Samsung Galaxy S5 LTE-A (Korea), LG G3 Cat.6, Samsung Galaxy Note 4 LTE, Samsung Galaxy Note Edge, Amazon Fire HDX 8.9, Motorola Droid Turbo, Motorola Nexus 6 Inforce IFC6540, Samsung Galaxy Note 4 Duos</t>
  </si>
  <si>
    <t>MSM8992</t>
  </si>
  <si>
    <t>Adreno 418 600 МГц</t>
  </si>
  <si>
    <t>MSM8994</t>
  </si>
  <si>
    <t>Adreno 430 650 МГц</t>
  </si>
  <si>
    <t>Pantech Vega Iron 2, LG G Flex 2, Xiaomi Mi Note Pro, HTC One M9, LeTV Le Max, LeTV Le One Pro, Qualcomm Snapdragon MDP, Sony Xperia Z4 Tablet, OnePlus Two, Sony Xperia Z4, LG G4</t>
  </si>
  <si>
    <t>Adreno 530</t>
  </si>
  <si>
    <t>H8</t>
  </si>
  <si>
    <t>Allwinner H8</t>
  </si>
  <si>
    <t>PowerVR SGX544 700 МГц</t>
  </si>
  <si>
    <t>InFocus CS1 A83</t>
  </si>
  <si>
    <t>Optimus Board, Cubieboard 8, PCDuino 8, Onda V989, ZERO Devices Z8C Alice, Tronsmart Draco AW80</t>
  </si>
  <si>
    <t>HTC Amaze 4G, Samsung Galaxy S II LTE, HP TouchPad, DELL XPS 10 Tablet, Lenovo IdeaTab S2110, Samsung ATIV Tab GT-P8510</t>
  </si>
  <si>
    <t>19.11.2015 Перерисованы диаграммы. Статья переопубликована, адрес прежний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</si>
</sst>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0" formatCode="0.0%"/>
  </numFmts>
  <fonts count="25" x14ac:knownFonts="1">
    <font>
      <sz val="10"/>
      <name val="Arial Cyr"/>
      <charset val="204"/>
    </font>
    <font>
      <sz val="10"/>
      <name val="Arial Cyr"/>
      <charset val="204"/>
    </font>
    <font>
      <sz val="8"/>
      <name val="Arial Cyr"/>
      <charset val="204"/>
    </font>
    <font>
      <b/>
      <sz val="10"/>
      <name val="Arial Cyr"/>
      <charset val="204"/>
    </font>
    <font>
      <u/>
      <sz val="10"/>
      <color indexed="12"/>
      <name val="Arial Cyr"/>
      <charset val="204"/>
    </font>
    <font>
      <sz val="12"/>
      <name val="Arial Cyr"/>
      <charset val="204"/>
    </font>
    <font>
      <b/>
      <sz val="12"/>
      <name val="Arial Cyr"/>
      <charset val="204"/>
    </font>
    <font>
      <b/>
      <sz val="18"/>
      <color indexed="12"/>
      <name val="Arial Cyr"/>
      <charset val="204"/>
    </font>
    <font>
      <b/>
      <sz val="9"/>
      <color indexed="81"/>
      <name val="Tahoma"/>
      <family val="2"/>
      <charset val="204"/>
    </font>
    <font>
      <sz val="10"/>
      <color indexed="10"/>
      <name val="Arial Cyr"/>
      <charset val="204"/>
    </font>
    <font>
      <b/>
      <sz val="10"/>
      <color indexed="12"/>
      <name val="Arial Cyr"/>
      <charset val="204"/>
    </font>
    <font>
      <sz val="10"/>
      <color indexed="22"/>
      <name val="Arial Cyr"/>
      <charset val="204"/>
    </font>
    <font>
      <b/>
      <sz val="10"/>
      <color indexed="22"/>
      <name val="Arial Cyr"/>
      <charset val="204"/>
    </font>
    <font>
      <b/>
      <sz val="12"/>
      <color indexed="12"/>
      <name val="Arial Cyr"/>
      <charset val="204"/>
    </font>
    <font>
      <sz val="10"/>
      <name val="Arial"/>
      <family val="2"/>
      <charset val="204"/>
    </font>
    <font>
      <sz val="10"/>
      <name val="Arial Cyr"/>
      <charset val="204"/>
    </font>
    <font>
      <sz val="10"/>
      <color indexed="63"/>
      <name val="Arial"/>
      <family val="2"/>
      <charset val="204"/>
    </font>
    <font>
      <sz val="12"/>
      <color indexed="12"/>
      <name val="Arial Cyr"/>
      <charset val="204"/>
    </font>
    <font>
      <sz val="10"/>
      <name val="Arial Cyr"/>
      <charset val="204"/>
    </font>
    <font>
      <b/>
      <sz val="8"/>
      <name val="Arial Cyr"/>
      <charset val="204"/>
    </font>
    <font>
      <b/>
      <sz val="7"/>
      <name val="Arial Cyr"/>
      <charset val="204"/>
    </font>
    <font>
      <sz val="8"/>
      <name val="Arial"/>
      <family val="2"/>
      <charset val="204"/>
    </font>
    <font>
      <sz val="8"/>
      <color indexed="8"/>
      <name val="Arial"/>
      <family val="2"/>
      <charset val="204"/>
    </font>
    <font>
      <sz val="8"/>
      <color indexed="63"/>
      <name val="Arial"/>
      <family val="2"/>
      <charset val="204"/>
    </font>
    <font>
      <b/>
      <sz val="8"/>
      <color indexed="63"/>
      <name val="Arial"/>
      <family val="2"/>
      <charset val="204"/>
    </font>
  </fonts>
  <fills count="21">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4"/>
        <bgColor indexed="64"/>
      </patternFill>
    </fill>
    <fill>
      <patternFill patternType="solid">
        <fgColor indexed="52"/>
        <bgColor indexed="64"/>
      </patternFill>
    </fill>
    <fill>
      <patternFill patternType="solid">
        <fgColor indexed="19"/>
        <bgColor indexed="64"/>
      </patternFill>
    </fill>
    <fill>
      <patternFill patternType="solid">
        <fgColor indexed="10"/>
        <bgColor indexed="64"/>
      </patternFill>
    </fill>
    <fill>
      <patternFill patternType="solid">
        <fgColor indexed="15"/>
        <bgColor indexed="64"/>
      </patternFill>
    </fill>
    <fill>
      <patternFill patternType="solid">
        <fgColor indexed="42"/>
        <bgColor indexed="64"/>
      </patternFill>
    </fill>
    <fill>
      <patternFill patternType="solid">
        <fgColor indexed="41"/>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9"/>
        <bgColor indexed="64"/>
      </patternFill>
    </fill>
    <fill>
      <patternFill patternType="solid">
        <fgColor indexed="18"/>
        <bgColor indexed="64"/>
      </patternFill>
    </fill>
    <fill>
      <patternFill patternType="solid">
        <fgColor indexed="51"/>
        <bgColor indexed="64"/>
      </patternFill>
    </fill>
    <fill>
      <patternFill patternType="solid">
        <fgColor indexed="12"/>
        <bgColor indexed="64"/>
      </patternFill>
    </fill>
    <fill>
      <patternFill patternType="solid">
        <fgColor indexed="22"/>
        <bgColor indexed="64"/>
      </patternFill>
    </fill>
    <fill>
      <patternFill patternType="solid">
        <fgColor indexed="47"/>
        <bgColor indexed="64"/>
      </patternFill>
    </fill>
    <fill>
      <patternFill patternType="solid">
        <fgColor indexed="6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26">
    <xf numFmtId="0" fontId="0" fillId="0" borderId="0" xfId="0"/>
    <xf numFmtId="0" fontId="0" fillId="0" borderId="0" xfId="0" applyAlignment="1">
      <alignment horizontal="right"/>
    </xf>
    <xf numFmtId="0" fontId="0" fillId="0" borderId="1" xfId="0" applyBorder="1"/>
    <xf numFmtId="0" fontId="0" fillId="0" borderId="1" xfId="0" applyBorder="1" applyAlignment="1">
      <alignment horizontal="right"/>
    </xf>
    <xf numFmtId="0" fontId="0" fillId="0" borderId="2" xfId="0" applyBorder="1"/>
    <xf numFmtId="0" fontId="0" fillId="0" borderId="3" xfId="0" applyBorder="1"/>
    <xf numFmtId="0" fontId="0" fillId="0" borderId="3" xfId="0" applyNumberFormat="1" applyBorder="1"/>
    <xf numFmtId="0" fontId="0" fillId="0" borderId="4" xfId="0" applyBorder="1"/>
    <xf numFmtId="0" fontId="0" fillId="0" borderId="5" xfId="0" applyBorder="1"/>
    <xf numFmtId="0" fontId="0" fillId="0" borderId="5" xfId="0" applyBorder="1" applyAlignment="1">
      <alignment horizontal="right"/>
    </xf>
    <xf numFmtId="0" fontId="0" fillId="0" borderId="6" xfId="0" applyBorder="1"/>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0" fontId="3" fillId="0" borderId="0" xfId="0" applyFont="1" applyAlignment="1">
      <alignment horizontal="lef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10" xfId="0" applyBorder="1" applyAlignment="1">
      <alignment horizontal="right"/>
    </xf>
    <xf numFmtId="0" fontId="0" fillId="0" borderId="0" xfId="0" applyAlignment="1">
      <alignment horizontal="center" vertical="center"/>
    </xf>
    <xf numFmtId="0" fontId="0" fillId="2" borderId="10" xfId="0" applyFill="1" applyBorder="1"/>
    <xf numFmtId="0" fontId="0" fillId="2" borderId="2" xfId="0" applyFill="1" applyBorder="1"/>
    <xf numFmtId="0" fontId="0" fillId="2" borderId="1" xfId="0" applyFill="1" applyBorder="1"/>
    <xf numFmtId="0" fontId="0" fillId="2" borderId="3" xfId="0" applyFill="1" applyBorder="1"/>
    <xf numFmtId="0" fontId="0" fillId="3" borderId="1" xfId="0" applyFill="1" applyBorder="1"/>
    <xf numFmtId="0" fontId="0" fillId="4" borderId="2" xfId="0" applyFill="1" applyBorder="1"/>
    <xf numFmtId="0" fontId="0" fillId="4" borderId="1" xfId="0" applyFill="1" applyBorder="1"/>
    <xf numFmtId="0" fontId="0" fillId="4" borderId="3" xfId="0" applyFill="1" applyBorder="1"/>
    <xf numFmtId="0" fontId="0" fillId="5" borderId="2" xfId="0" applyFill="1" applyBorder="1"/>
    <xf numFmtId="0" fontId="0" fillId="5" borderId="1" xfId="0" applyFill="1" applyBorder="1"/>
    <xf numFmtId="0" fontId="0" fillId="5" borderId="3" xfId="0" applyFill="1" applyBorder="1"/>
    <xf numFmtId="0" fontId="0" fillId="6" borderId="2" xfId="0" applyFill="1" applyBorder="1"/>
    <xf numFmtId="0" fontId="0" fillId="6" borderId="1" xfId="0" applyFill="1" applyBorder="1"/>
    <xf numFmtId="0" fontId="0" fillId="6" borderId="3" xfId="0" applyFill="1" applyBorder="1"/>
    <xf numFmtId="0" fontId="0" fillId="7" borderId="2" xfId="0" applyFill="1" applyBorder="1"/>
    <xf numFmtId="0" fontId="0" fillId="7" borderId="1" xfId="0" applyFill="1" applyBorder="1"/>
    <xf numFmtId="0" fontId="0" fillId="7" borderId="3" xfId="0" applyFill="1" applyBorder="1"/>
    <xf numFmtId="0" fontId="0" fillId="8" borderId="2" xfId="0" applyFill="1" applyBorder="1"/>
    <xf numFmtId="0" fontId="0" fillId="8" borderId="1" xfId="0" applyFill="1" applyBorder="1"/>
    <xf numFmtId="0" fontId="0" fillId="8" borderId="3" xfId="0" applyFill="1" applyBorder="1"/>
    <xf numFmtId="0" fontId="3" fillId="0" borderId="8" xfId="0" applyFont="1" applyBorder="1" applyAlignment="1">
      <alignment horizontal="right" vertical="top" wrapText="1"/>
    </xf>
    <xf numFmtId="17" fontId="0" fillId="0" borderId="1" xfId="0" applyNumberFormat="1" applyBorder="1" applyAlignment="1">
      <alignment horizontal="right"/>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3" xfId="0" applyFill="1" applyBorder="1"/>
    <xf numFmtId="0" fontId="5" fillId="0" borderId="0" xfId="0" applyFont="1" applyAlignment="1">
      <alignment horizontal="center"/>
    </xf>
    <xf numFmtId="0" fontId="5" fillId="9" borderId="11" xfId="0" applyFont="1" applyFill="1" applyBorder="1" applyAlignment="1">
      <alignment horizontal="center"/>
    </xf>
    <xf numFmtId="0" fontId="5" fillId="9" borderId="12" xfId="0" applyFont="1" applyFill="1" applyBorder="1" applyAlignment="1">
      <alignment horizontal="center"/>
    </xf>
    <xf numFmtId="0" fontId="5" fillId="9" borderId="13"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6" fillId="2" borderId="13" xfId="0" applyFont="1" applyFill="1" applyBorder="1" applyAlignment="1">
      <alignment horizontal="center"/>
    </xf>
    <xf numFmtId="0" fontId="6" fillId="5" borderId="14" xfId="0" applyFont="1" applyFill="1" applyBorder="1" applyAlignment="1">
      <alignment horizontal="center"/>
    </xf>
    <xf numFmtId="0" fontId="5" fillId="10" borderId="11" xfId="0" applyFont="1" applyFill="1" applyBorder="1" applyAlignment="1">
      <alignment horizontal="center"/>
    </xf>
    <xf numFmtId="0" fontId="5" fillId="10" borderId="13" xfId="0" applyFont="1" applyFill="1" applyBorder="1" applyAlignment="1">
      <alignment horizontal="center"/>
    </xf>
    <xf numFmtId="0" fontId="0" fillId="2" borderId="1" xfId="0" applyFill="1" applyBorder="1" applyAlignment="1">
      <alignment horizontal="left"/>
    </xf>
    <xf numFmtId="0" fontId="0" fillId="2" borderId="1" xfId="0" applyFill="1" applyBorder="1" applyAlignment="1">
      <alignment horizontal="right"/>
    </xf>
    <xf numFmtId="0" fontId="0" fillId="0" borderId="4" xfId="0" applyBorder="1" applyAlignment="1">
      <alignment horizontal="left"/>
    </xf>
    <xf numFmtId="0" fontId="7" fillId="2" borderId="12" xfId="1" applyFont="1" applyFill="1" applyBorder="1" applyAlignment="1" applyProtection="1">
      <alignment horizontal="center"/>
    </xf>
    <xf numFmtId="0" fontId="0" fillId="0" borderId="1" xfId="0" applyFill="1" applyBorder="1"/>
    <xf numFmtId="0" fontId="0" fillId="0" borderId="1" xfId="0" applyFill="1" applyBorder="1" applyAlignment="1">
      <alignment horizontal="right"/>
    </xf>
    <xf numFmtId="0" fontId="0" fillId="0" borderId="2" xfId="0" applyFill="1" applyBorder="1"/>
    <xf numFmtId="0" fontId="0" fillId="0" borderId="1" xfId="0" applyFill="1" applyBorder="1" applyAlignment="1">
      <alignment horizontal="left"/>
    </xf>
    <xf numFmtId="17" fontId="0" fillId="0" borderId="1" xfId="0" applyNumberFormat="1" applyFill="1" applyBorder="1" applyAlignment="1">
      <alignment horizontal="right"/>
    </xf>
    <xf numFmtId="0" fontId="0" fillId="11" borderId="1" xfId="0" applyFill="1" applyBorder="1"/>
    <xf numFmtId="0" fontId="0" fillId="10" borderId="1" xfId="0" applyFill="1" applyBorder="1"/>
    <xf numFmtId="0" fontId="0" fillId="10" borderId="5" xfId="0" applyFill="1" applyBorder="1"/>
    <xf numFmtId="0" fontId="0" fillId="0" borderId="10" xfId="0" applyFill="1" applyBorder="1"/>
    <xf numFmtId="0" fontId="3" fillId="0" borderId="2" xfId="0" applyFont="1" applyBorder="1"/>
    <xf numFmtId="0" fontId="3" fillId="0" borderId="4" xfId="0" applyFont="1" applyBorder="1"/>
    <xf numFmtId="0" fontId="1" fillId="0" borderId="3" xfId="0" applyFont="1" applyFill="1" applyBorder="1"/>
    <xf numFmtId="0" fontId="0" fillId="12" borderId="1" xfId="0" applyFill="1" applyBorder="1"/>
    <xf numFmtId="0" fontId="10" fillId="0" borderId="3" xfId="1" applyFont="1" applyBorder="1" applyAlignment="1" applyProtection="1"/>
    <xf numFmtId="0" fontId="10" fillId="0" borderId="1" xfId="1" applyFont="1" applyBorder="1" applyAlignment="1" applyProtection="1"/>
    <xf numFmtId="0" fontId="10" fillId="0" borderId="3" xfId="1" applyFont="1" applyBorder="1" applyAlignment="1" applyProtection="1">
      <alignment horizontal="left"/>
    </xf>
    <xf numFmtId="0" fontId="0" fillId="0" borderId="3" xfId="0" applyNumberFormat="1" applyBorder="1" applyAlignment="1">
      <alignment wrapText="1"/>
    </xf>
    <xf numFmtId="0" fontId="10" fillId="0" borderId="6" xfId="1" applyFont="1" applyBorder="1" applyAlignment="1" applyProtection="1">
      <alignment horizontal="left"/>
    </xf>
    <xf numFmtId="0" fontId="10" fillId="0" borderId="5" xfId="1" applyFont="1" applyBorder="1" applyAlignment="1" applyProtection="1"/>
    <xf numFmtId="0" fontId="0" fillId="13" borderId="1" xfId="0" applyFill="1" applyBorder="1"/>
    <xf numFmtId="0" fontId="0" fillId="14" borderId="1" xfId="0" applyFill="1" applyBorder="1"/>
    <xf numFmtId="0" fontId="0" fillId="12" borderId="5" xfId="0" applyFill="1" applyBorder="1"/>
    <xf numFmtId="0" fontId="0" fillId="0" borderId="15" xfId="0" applyBorder="1"/>
    <xf numFmtId="0" fontId="0" fillId="0" borderId="16" xfId="0" applyBorder="1"/>
    <xf numFmtId="0" fontId="3" fillId="0" borderId="17" xfId="0" applyFont="1" applyBorder="1"/>
    <xf numFmtId="0" fontId="3" fillId="0" borderId="18" xfId="0" applyFont="1" applyBorder="1"/>
    <xf numFmtId="0" fontId="0" fillId="0" borderId="2" xfId="0" applyFill="1" applyBorder="1" applyAlignment="1">
      <alignment horizontal="left"/>
    </xf>
    <xf numFmtId="0" fontId="0" fillId="0" borderId="4" xfId="0" applyFill="1" applyBorder="1"/>
    <xf numFmtId="0" fontId="0" fillId="0" borderId="0" xfId="0" applyAlignment="1">
      <alignment horizontal="center"/>
    </xf>
    <xf numFmtId="0" fontId="3" fillId="0" borderId="3" xfId="0" applyFont="1" applyBorder="1" applyAlignment="1">
      <alignment horizontal="center"/>
    </xf>
    <xf numFmtId="0" fontId="11" fillId="0" borderId="0" xfId="0" applyFont="1"/>
    <xf numFmtId="0" fontId="12" fillId="0" borderId="0" xfId="0" applyFont="1" applyAlignment="1">
      <alignment horizontal="left" vertical="top" wrapText="1"/>
    </xf>
    <xf numFmtId="0" fontId="11" fillId="0" borderId="0" xfId="0" applyFont="1" applyFill="1" applyBorder="1"/>
    <xf numFmtId="0" fontId="0" fillId="0" borderId="0" xfId="0" applyBorder="1"/>
    <xf numFmtId="0" fontId="13" fillId="0" borderId="0" xfId="1" applyFont="1" applyAlignment="1" applyProtection="1">
      <alignment horizontal="center"/>
    </xf>
    <xf numFmtId="0" fontId="6" fillId="0" borderId="0" xfId="0" applyFont="1" applyAlignment="1">
      <alignment horizontal="center"/>
    </xf>
    <xf numFmtId="0" fontId="9" fillId="15" borderId="1" xfId="0" applyFont="1" applyFill="1" applyBorder="1"/>
    <xf numFmtId="0" fontId="0" fillId="0" borderId="19" xfId="0" applyFill="1" applyBorder="1"/>
    <xf numFmtId="0" fontId="1" fillId="0" borderId="1" xfId="0" applyFont="1" applyFill="1" applyBorder="1"/>
    <xf numFmtId="0" fontId="1" fillId="2" borderId="3" xfId="0" applyFont="1" applyFill="1" applyBorder="1"/>
    <xf numFmtId="0" fontId="0" fillId="13" borderId="5" xfId="0" applyFill="1" applyBorder="1"/>
    <xf numFmtId="0" fontId="15" fillId="0" borderId="1" xfId="0" applyFont="1" applyFill="1" applyBorder="1"/>
    <xf numFmtId="0" fontId="15" fillId="10" borderId="1" xfId="0" applyFont="1" applyFill="1" applyBorder="1"/>
    <xf numFmtId="0" fontId="15" fillId="12" borderId="1" xfId="0" applyFont="1" applyFill="1" applyBorder="1"/>
    <xf numFmtId="0" fontId="15" fillId="0" borderId="1" xfId="0" applyFont="1" applyBorder="1"/>
    <xf numFmtId="0" fontId="15" fillId="11" borderId="1" xfId="0" applyFont="1" applyFill="1" applyBorder="1"/>
    <xf numFmtId="0" fontId="16" fillId="0" borderId="1" xfId="0" applyFont="1" applyBorder="1"/>
    <xf numFmtId="0" fontId="0" fillId="10" borderId="10" xfId="0" applyFill="1" applyBorder="1"/>
    <xf numFmtId="0" fontId="0" fillId="12" borderId="10" xfId="0" applyFill="1" applyBorder="1"/>
    <xf numFmtId="0" fontId="16" fillId="0" borderId="2" xfId="0" applyFont="1" applyBorder="1"/>
    <xf numFmtId="0" fontId="1" fillId="0" borderId="2" xfId="0" applyFont="1" applyFill="1" applyBorder="1"/>
    <xf numFmtId="0" fontId="15" fillId="0" borderId="2" xfId="0" applyFont="1" applyFill="1" applyBorder="1"/>
    <xf numFmtId="0" fontId="0" fillId="0" borderId="3" xfId="0" applyFill="1" applyBorder="1" applyAlignment="1">
      <alignment wrapText="1"/>
    </xf>
    <xf numFmtId="0" fontId="0" fillId="0" borderId="3" xfId="0" applyBorder="1" applyAlignment="1">
      <alignment wrapText="1"/>
    </xf>
    <xf numFmtId="0" fontId="3" fillId="2" borderId="17" xfId="0" applyFont="1" applyFill="1" applyBorder="1"/>
    <xf numFmtId="0" fontId="0" fillId="2" borderId="18" xfId="0" applyFill="1" applyBorder="1"/>
    <xf numFmtId="0" fontId="0" fillId="2" borderId="20" xfId="0" applyFill="1" applyBorder="1" applyAlignment="1">
      <alignment horizontal="left"/>
    </xf>
    <xf numFmtId="0" fontId="0" fillId="16" borderId="1" xfId="0" applyFill="1" applyBorder="1"/>
    <xf numFmtId="0" fontId="3" fillId="0" borderId="2" xfId="0" applyFont="1" applyFill="1" applyBorder="1"/>
    <xf numFmtId="0" fontId="3" fillId="16" borderId="2" xfId="0" applyFont="1" applyFill="1" applyBorder="1"/>
    <xf numFmtId="0" fontId="3" fillId="16" borderId="3" xfId="0" applyFont="1" applyFill="1" applyBorder="1"/>
    <xf numFmtId="0" fontId="0" fillId="16" borderId="3" xfId="0" applyFill="1" applyBorder="1"/>
    <xf numFmtId="0" fontId="3" fillId="0" borderId="4" xfId="0" applyFont="1" applyFill="1" applyBorder="1"/>
    <xf numFmtId="0" fontId="1" fillId="0" borderId="3" xfId="0" applyFont="1" applyBorder="1"/>
    <xf numFmtId="0" fontId="9" fillId="17" borderId="1" xfId="0" applyFont="1" applyFill="1" applyBorder="1"/>
    <xf numFmtId="0" fontId="17" fillId="0" borderId="0" xfId="1" applyFont="1" applyAlignment="1" applyProtection="1">
      <alignment horizontal="center"/>
    </xf>
    <xf numFmtId="0" fontId="0" fillId="0" borderId="5" xfId="0" applyBorder="1" applyAlignment="1">
      <alignment horizontal="left"/>
    </xf>
    <xf numFmtId="0" fontId="0" fillId="2" borderId="5" xfId="0" applyFill="1" applyBorder="1"/>
    <xf numFmtId="0" fontId="18" fillId="0" borderId="1" xfId="0" applyFont="1" applyFill="1" applyBorder="1"/>
    <xf numFmtId="0" fontId="18" fillId="0" borderId="4" xfId="0" applyFont="1" applyFill="1" applyBorder="1"/>
    <xf numFmtId="0" fontId="18" fillId="0" borderId="5" xfId="0" applyFont="1" applyFill="1" applyBorder="1"/>
    <xf numFmtId="0" fontId="18" fillId="14" borderId="5" xfId="0" applyFont="1" applyFill="1" applyBorder="1" applyAlignment="1">
      <alignment wrapText="1"/>
    </xf>
    <xf numFmtId="0" fontId="18" fillId="14" borderId="6" xfId="0" applyFont="1" applyFill="1" applyBorder="1" applyAlignment="1">
      <alignment wrapText="1"/>
    </xf>
    <xf numFmtId="0" fontId="18" fillId="2" borderId="5" xfId="0" applyFont="1" applyFill="1" applyBorder="1" applyAlignment="1">
      <alignment wrapText="1"/>
    </xf>
    <xf numFmtId="0" fontId="0" fillId="0" borderId="10" xfId="0" applyBorder="1"/>
    <xf numFmtId="0" fontId="18" fillId="0" borderId="2" xfId="0" applyFont="1" applyFill="1" applyBorder="1"/>
    <xf numFmtId="0" fontId="0" fillId="0" borderId="21" xfId="0" applyFill="1" applyBorder="1" applyAlignment="1">
      <alignment horizontal="left"/>
    </xf>
    <xf numFmtId="0" fontId="0" fillId="0" borderId="10" xfId="0" applyBorder="1" applyAlignment="1">
      <alignment horizontal="left"/>
    </xf>
    <xf numFmtId="0" fontId="0" fillId="8" borderId="21" xfId="0" applyFill="1" applyBorder="1"/>
    <xf numFmtId="0" fontId="0" fillId="5" borderId="22" xfId="0" applyFill="1" applyBorder="1"/>
    <xf numFmtId="0" fontId="0" fillId="8" borderId="10" xfId="0" applyFill="1" applyBorder="1"/>
    <xf numFmtId="0" fontId="0" fillId="5" borderId="23" xfId="0" applyFill="1" applyBorder="1"/>
    <xf numFmtId="0" fontId="0" fillId="5" borderId="0" xfId="0" applyFill="1"/>
    <xf numFmtId="0" fontId="0" fillId="8" borderId="19" xfId="0" applyFill="1" applyBorder="1"/>
    <xf numFmtId="0" fontId="0" fillId="5" borderId="24" xfId="0" applyFill="1" applyBorder="1"/>
    <xf numFmtId="0" fontId="0" fillId="18" borderId="4" xfId="0" applyFill="1" applyBorder="1"/>
    <xf numFmtId="0" fontId="0" fillId="18" borderId="5" xfId="0" applyFill="1" applyBorder="1"/>
    <xf numFmtId="0" fontId="0" fillId="18" borderId="6" xfId="0" applyFill="1" applyBorder="1"/>
    <xf numFmtId="0" fontId="14" fillId="0" borderId="1" xfId="0" applyFont="1" applyFill="1" applyBorder="1" applyAlignment="1">
      <alignment wrapText="1"/>
    </xf>
    <xf numFmtId="0" fontId="14" fillId="0" borderId="1" xfId="0" applyFont="1" applyFill="1" applyBorder="1"/>
    <xf numFmtId="0" fontId="18" fillId="0" borderId="2" xfId="0" applyFont="1" applyFill="1" applyBorder="1" applyAlignment="1">
      <alignment wrapText="1"/>
    </xf>
    <xf numFmtId="0" fontId="18" fillId="0" borderId="1" xfId="0" applyFont="1" applyFill="1" applyBorder="1" applyAlignment="1">
      <alignment horizontal="left" wrapText="1"/>
    </xf>
    <xf numFmtId="0" fontId="18" fillId="0" borderId="1" xfId="0" applyFont="1" applyFill="1" applyBorder="1" applyAlignment="1">
      <alignment wrapText="1"/>
    </xf>
    <xf numFmtId="0" fontId="18" fillId="0" borderId="3" xfId="0" applyFont="1" applyFill="1" applyBorder="1" applyAlignment="1">
      <alignment wrapText="1"/>
    </xf>
    <xf numFmtId="0" fontId="3" fillId="0" borderId="0" xfId="0" applyFont="1" applyBorder="1"/>
    <xf numFmtId="0" fontId="0" fillId="0" borderId="15" xfId="0" applyFill="1" applyBorder="1" applyAlignment="1">
      <alignment horizontal="left"/>
    </xf>
    <xf numFmtId="0" fontId="1" fillId="0" borderId="1" xfId="0" applyFont="1" applyFill="1" applyBorder="1" applyAlignment="1">
      <alignment horizontal="left" wrapText="1"/>
    </xf>
    <xf numFmtId="0" fontId="1" fillId="0" borderId="1" xfId="0" applyFont="1" applyFill="1" applyBorder="1" applyAlignment="1">
      <alignment wrapText="1"/>
    </xf>
    <xf numFmtId="0" fontId="1" fillId="0" borderId="3" xfId="0" applyFont="1" applyFill="1" applyBorder="1" applyAlignment="1">
      <alignment wrapText="1"/>
    </xf>
    <xf numFmtId="0" fontId="1" fillId="0" borderId="1" xfId="0" applyFont="1" applyFill="1" applyBorder="1" applyAlignment="1">
      <alignment horizontal="left"/>
    </xf>
    <xf numFmtId="0" fontId="18" fillId="0" borderId="1" xfId="0" applyFont="1" applyFill="1" applyBorder="1" applyAlignment="1">
      <alignment horizontal="left"/>
    </xf>
    <xf numFmtId="0" fontId="14" fillId="0" borderId="1" xfId="0" applyFont="1" applyFill="1" applyBorder="1" applyAlignment="1">
      <alignment horizontal="left" wrapText="1"/>
    </xf>
    <xf numFmtId="9" fontId="0" fillId="0" borderId="0" xfId="2" applyFont="1" applyAlignment="1">
      <alignment horizontal="left"/>
    </xf>
    <xf numFmtId="9" fontId="0" fillId="0" borderId="0" xfId="2" applyFont="1"/>
    <xf numFmtId="170" fontId="0" fillId="0" borderId="3" xfId="2" applyNumberFormat="1" applyFont="1" applyBorder="1"/>
    <xf numFmtId="170" fontId="0" fillId="0" borderId="6" xfId="2" applyNumberFormat="1" applyFont="1" applyBorder="1"/>
    <xf numFmtId="170" fontId="0" fillId="0" borderId="25" xfId="2" applyNumberFormat="1" applyFont="1" applyBorder="1"/>
    <xf numFmtId="0" fontId="0" fillId="0" borderId="20" xfId="0" applyBorder="1"/>
    <xf numFmtId="9" fontId="0" fillId="0" borderId="3" xfId="2" applyFont="1" applyBorder="1"/>
    <xf numFmtId="0" fontId="0" fillId="0" borderId="5" xfId="0" applyFill="1" applyBorder="1"/>
    <xf numFmtId="9" fontId="0" fillId="0" borderId="6" xfId="2" applyFont="1" applyBorder="1"/>
    <xf numFmtId="9" fontId="0" fillId="0" borderId="25" xfId="2" applyFont="1" applyBorder="1"/>
    <xf numFmtId="0" fontId="0" fillId="0" borderId="15" xfId="0" applyBorder="1" applyAlignment="1">
      <alignment horizontal="left"/>
    </xf>
    <xf numFmtId="0" fontId="0" fillId="0" borderId="16" xfId="0" applyFill="1" applyBorder="1"/>
    <xf numFmtId="0" fontId="2" fillId="0" borderId="0" xfId="0" applyFont="1" applyAlignment="1">
      <alignment wrapText="1"/>
    </xf>
    <xf numFmtId="0" fontId="3" fillId="19" borderId="17"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19" fillId="19" borderId="18" xfId="0" applyFont="1" applyFill="1" applyBorder="1" applyAlignment="1">
      <alignment horizontal="center" vertical="center" wrapText="1"/>
    </xf>
    <xf numFmtId="0" fontId="20" fillId="19" borderId="18" xfId="0" applyFont="1" applyFill="1" applyBorder="1" applyAlignment="1">
      <alignment horizontal="center" vertical="center" wrapText="1"/>
    </xf>
    <xf numFmtId="0" fontId="22" fillId="0" borderId="16" xfId="0" applyFont="1" applyFill="1" applyBorder="1" applyAlignment="1">
      <alignment horizontal="left" vertical="top" wrapText="1"/>
    </xf>
    <xf numFmtId="0" fontId="22" fillId="0" borderId="16" xfId="0" applyFont="1" applyFill="1" applyBorder="1" applyAlignment="1">
      <alignment horizontal="center"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1" fillId="0" borderId="2" xfId="1" applyFont="1" applyFill="1" applyBorder="1" applyAlignment="1" applyProtection="1">
      <alignment horizontal="left" vertical="top" wrapText="1"/>
    </xf>
    <xf numFmtId="0" fontId="21" fillId="0" borderId="4" xfId="1" applyFont="1" applyFill="1" applyBorder="1" applyAlignment="1" applyProtection="1">
      <alignment horizontal="left" vertical="top" wrapText="1"/>
    </xf>
    <xf numFmtId="0" fontId="22" fillId="0" borderId="5" xfId="0" applyFont="1" applyFill="1" applyBorder="1" applyAlignment="1">
      <alignment horizontal="left" vertical="top" wrapText="1"/>
    </xf>
    <xf numFmtId="0" fontId="22" fillId="0" borderId="5" xfId="0" applyFont="1" applyFill="1" applyBorder="1" applyAlignment="1">
      <alignment horizontal="center" vertical="top" wrapText="1"/>
    </xf>
    <xf numFmtId="0" fontId="21" fillId="0" borderId="3" xfId="1" applyFont="1" applyFill="1" applyBorder="1" applyAlignment="1" applyProtection="1">
      <alignment horizontal="left" vertical="top" wrapText="1"/>
    </xf>
    <xf numFmtId="0" fontId="21" fillId="0" borderId="6" xfId="1" applyFont="1" applyFill="1" applyBorder="1" applyAlignment="1" applyProtection="1">
      <alignment horizontal="left" vertical="top" wrapText="1"/>
    </xf>
    <xf numFmtId="0" fontId="21" fillId="0" borderId="25" xfId="1" applyFont="1" applyFill="1" applyBorder="1" applyAlignment="1" applyProtection="1">
      <alignment horizontal="left" vertical="top" wrapText="1"/>
    </xf>
    <xf numFmtId="0" fontId="3" fillId="19" borderId="20" xfId="0" applyFont="1" applyFill="1" applyBorder="1" applyAlignment="1">
      <alignment horizontal="center" vertical="center" wrapText="1"/>
    </xf>
    <xf numFmtId="0" fontId="23" fillId="0" borderId="15" xfId="0" applyFont="1" applyBorder="1" applyAlignment="1">
      <alignment vertical="top"/>
    </xf>
    <xf numFmtId="0" fontId="23" fillId="0" borderId="2" xfId="0" applyFont="1" applyBorder="1" applyAlignment="1">
      <alignment vertical="top"/>
    </xf>
    <xf numFmtId="0" fontId="21" fillId="0" borderId="1" xfId="0" applyFont="1" applyBorder="1" applyAlignment="1">
      <alignment horizontal="left" vertical="top"/>
    </xf>
    <xf numFmtId="0" fontId="21" fillId="0" borderId="1" xfId="0" applyFont="1" applyBorder="1" applyAlignment="1">
      <alignment horizontal="center" vertical="top"/>
    </xf>
    <xf numFmtId="0" fontId="23" fillId="0" borderId="3" xfId="0" applyFont="1" applyBorder="1" applyAlignment="1">
      <alignment vertical="top"/>
    </xf>
    <xf numFmtId="0" fontId="21" fillId="0" borderId="3" xfId="0" applyFont="1" applyBorder="1" applyAlignment="1">
      <alignment vertical="top"/>
    </xf>
    <xf numFmtId="0" fontId="24" fillId="0" borderId="3" xfId="0" applyFont="1" applyBorder="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6" fillId="0" borderId="0" xfId="0" applyFont="1" applyAlignment="1">
      <alignment vertical="top"/>
    </xf>
    <xf numFmtId="0" fontId="21" fillId="0" borderId="1" xfId="0" applyFont="1" applyBorder="1" applyAlignment="1">
      <alignment horizontal="left" vertical="top" wrapText="1"/>
    </xf>
    <xf numFmtId="0" fontId="14" fillId="2" borderId="1" xfId="0" applyFont="1" applyFill="1" applyBorder="1" applyAlignment="1">
      <alignment wrapText="1"/>
    </xf>
    <xf numFmtId="0" fontId="13" fillId="0" borderId="0" xfId="1" applyFont="1" applyFill="1" applyBorder="1" applyAlignment="1" applyProtection="1">
      <alignment horizontal="center"/>
    </xf>
    <xf numFmtId="0" fontId="3" fillId="0" borderId="7" xfId="1" applyFont="1" applyBorder="1" applyAlignment="1" applyProtection="1"/>
    <xf numFmtId="0" fontId="3" fillId="0" borderId="8" xfId="0" applyFont="1" applyBorder="1"/>
    <xf numFmtId="0" fontId="3" fillId="0" borderId="9" xfId="0" applyFont="1" applyBorder="1" applyAlignment="1">
      <alignment horizontal="left"/>
    </xf>
    <xf numFmtId="0" fontId="3" fillId="16" borderId="21" xfId="1" applyFont="1" applyFill="1" applyBorder="1" applyAlignment="1" applyProtection="1"/>
    <xf numFmtId="0" fontId="3" fillId="16" borderId="10" xfId="0" applyFont="1" applyFill="1" applyBorder="1"/>
    <xf numFmtId="0" fontId="3" fillId="16" borderId="19" xfId="0" applyFont="1" applyFill="1" applyBorder="1" applyAlignment="1">
      <alignment horizontal="left"/>
    </xf>
    <xf numFmtId="0" fontId="3" fillId="0" borderId="15" xfId="0" applyFont="1" applyBorder="1"/>
    <xf numFmtId="0" fontId="10" fillId="0" borderId="16" xfId="1" applyNumberFormat="1" applyFont="1" applyBorder="1" applyAlignment="1" applyProtection="1"/>
    <xf numFmtId="0" fontId="10" fillId="0" borderId="25" xfId="1" applyFont="1" applyBorder="1" applyAlignment="1" applyProtection="1"/>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0" fillId="2" borderId="2" xfId="0" applyFill="1" applyBorder="1"/>
    <xf numFmtId="0" fontId="0" fillId="2" borderId="1" xfId="0" applyFill="1" applyBorder="1" applyAlignment="1">
      <alignment horizontal="left"/>
    </xf>
    <xf numFmtId="0" fontId="0" fillId="2" borderId="3" xfId="0" applyFill="1" applyBorder="1"/>
    <xf numFmtId="0" fontId="0" fillId="20" borderId="1" xfId="0" applyFont="1" applyFill="1" applyBorder="1"/>
    <xf numFmtId="0" fontId="0" fillId="2" borderId="1" xfId="0" applyFill="1" applyBorder="1"/>
    <xf numFmtId="0" fontId="0" fillId="13" borderId="26" xfId="0" applyFill="1" applyBorder="1"/>
    <xf numFmtId="0" fontId="0" fillId="13" borderId="27" xfId="0" applyFill="1" applyBorder="1"/>
    <xf numFmtId="0" fontId="0" fillId="13" borderId="28" xfId="0" applyFill="1" applyBorder="1"/>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Тип памяти в мобильных процессорах 2015</a:t>
            </a:r>
          </a:p>
        </c:rich>
      </c:tx>
      <c:layout>
        <c:manualLayout>
          <c:xMode val="edge"/>
          <c:yMode val="edge"/>
          <c:x val="0.2674673635227911"/>
          <c:y val="3.017241379310345E-2"/>
        </c:manualLayout>
      </c:layout>
      <c:overlay val="0"/>
    </c:title>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1.7935507213165467E-3"/>
          <c:y val="0.13418360951149763"/>
          <c:w val="0.99144757543215978"/>
          <c:h val="0.85041289614917537"/>
        </c:manualLayout>
      </c:layout>
      <c:pie3DChart>
        <c:varyColors val="1"/>
        <c:ser>
          <c:idx val="0"/>
          <c:order val="0"/>
          <c:spPr>
            <a:effectLst>
              <a:outerShdw blurRad="76200" dist="127000" dir="9000000" algn="br" rotWithShape="0">
                <a:prstClr val="black">
                  <a:alpha val="50000"/>
                </a:prstClr>
              </a:outerShdw>
            </a:effectLst>
            <a:scene3d>
              <a:camera prst="orthographicFront"/>
              <a:lightRig rig="threePt" dir="t"/>
            </a:scene3d>
            <a:sp3d prstMaterial="metal">
              <a:bevelT w="152400" h="152400"/>
              <a:bevelB/>
            </a:sp3d>
          </c:spPr>
          <c:explosion val="25"/>
          <c:dPt>
            <c:idx val="0"/>
            <c:bubble3D val="0"/>
            <c:explosion val="33"/>
          </c:dPt>
          <c:dPt>
            <c:idx val="1"/>
            <c:bubble3D val="0"/>
            <c:explosion val="16"/>
          </c:dPt>
          <c:dPt>
            <c:idx val="2"/>
            <c:bubble3D val="0"/>
            <c:explosion val="13"/>
          </c:dPt>
          <c:dPt>
            <c:idx val="3"/>
            <c:bubble3D val="0"/>
            <c:explosion val="16"/>
          </c:dPt>
          <c:dLbls>
            <c:dLbl>
              <c:idx val="0"/>
              <c:layout>
                <c:manualLayout>
                  <c:x val="-9.6187235304364543E-2"/>
                  <c:y val="-0.27860696517412936"/>
                </c:manualLayout>
              </c:layout>
              <c:tx>
                <c:rich>
                  <a:bodyPr/>
                  <a:lstStyle/>
                  <a:p>
                    <a:r>
                      <a:rPr lang="en-US" sz="2400" b="1"/>
                      <a:t>LPDDR3
82%</a:t>
                    </a:r>
                  </a:p>
                </c:rich>
              </c:tx>
              <c:dLblPos val="bestFit"/>
              <c:showLegendKey val="0"/>
              <c:showVal val="0"/>
              <c:showCatName val="1"/>
              <c:showSerName val="0"/>
              <c:showPercent val="1"/>
              <c:showBubbleSize val="0"/>
            </c:dLbl>
            <c:dLbl>
              <c:idx val="1"/>
              <c:layout/>
              <c:tx>
                <c:rich>
                  <a:bodyPr/>
                  <a:lstStyle/>
                  <a:p>
                    <a:r>
                      <a:rPr lang="en-US" sz="2000" b="1"/>
                      <a:t>LPDDR4
9%</a:t>
                    </a:r>
                  </a:p>
                </c:rich>
              </c:tx>
              <c:dLblPos val="outEnd"/>
              <c:showLegendKey val="0"/>
              <c:showVal val="0"/>
              <c:showCatName val="1"/>
              <c:showSerName val="0"/>
              <c:showPercent val="1"/>
              <c:showBubbleSize val="0"/>
            </c:dLbl>
            <c:dLbl>
              <c:idx val="2"/>
              <c:layout/>
              <c:tx>
                <c:rich>
                  <a:bodyPr/>
                  <a:lstStyle/>
                  <a:p>
                    <a:r>
                      <a:rPr lang="en-US" sz="1400" b="1"/>
                      <a:t>LPDDR2
8%</a:t>
                    </a:r>
                  </a:p>
                </c:rich>
              </c:tx>
              <c:dLblPos val="outEnd"/>
              <c:showLegendKey val="0"/>
              <c:showVal val="0"/>
              <c:showCatName val="1"/>
              <c:showSerName val="0"/>
              <c:showPercent val="1"/>
              <c:showBubbleSize val="0"/>
            </c:dLbl>
            <c:dLbl>
              <c:idx val="3"/>
              <c:layout/>
              <c:tx>
                <c:rich>
                  <a:bodyPr/>
                  <a:lstStyle/>
                  <a:p>
                    <a:r>
                      <a:rPr lang="en-US" sz="1200" b="1"/>
                      <a:t>LPDDR
1%</a:t>
                    </a:r>
                  </a:p>
                </c:rich>
              </c:tx>
              <c:dLblPos val="outEnd"/>
              <c:showLegendKey val="0"/>
              <c:showVal val="0"/>
              <c:showCatName val="1"/>
              <c:showSerName val="0"/>
              <c:showPercent val="1"/>
              <c:showBubbleSize val="0"/>
            </c:dLbl>
            <c:numFmt formatCode="0%" sourceLinked="0"/>
            <c:dLblPos val="outEnd"/>
            <c:showLegendKey val="0"/>
            <c:showVal val="0"/>
            <c:showCatName val="1"/>
            <c:showSerName val="0"/>
            <c:showPercent val="1"/>
            <c:showBubbleSize val="0"/>
            <c:showLeaderLines val="1"/>
          </c:dLbls>
          <c:cat>
            <c:strRef>
              <c:f>Диаграммы!$A$260:$A$263</c:f>
              <c:strCache>
                <c:ptCount val="4"/>
                <c:pt idx="0">
                  <c:v>LPDDR3</c:v>
                </c:pt>
                <c:pt idx="1">
                  <c:v>LPDDR4</c:v>
                </c:pt>
                <c:pt idx="2">
                  <c:v>LPDDR2</c:v>
                </c:pt>
                <c:pt idx="3">
                  <c:v>LPDDR</c:v>
                </c:pt>
              </c:strCache>
            </c:strRef>
          </c:cat>
          <c:val>
            <c:numRef>
              <c:f>Диаграммы!$B$260:$B$263</c:f>
              <c:numCache>
                <c:formatCode>General</c:formatCode>
                <c:ptCount val="4"/>
                <c:pt idx="0">
                  <c:v>85</c:v>
                </c:pt>
                <c:pt idx="1">
                  <c:v>9</c:v>
                </c:pt>
                <c:pt idx="2">
                  <c:v>8</c:v>
                </c:pt>
                <c:pt idx="3">
                  <c:v>1</c:v>
                </c:pt>
              </c:numCache>
            </c:numRef>
          </c:val>
        </c:ser>
        <c:dLbls>
          <c:showLegendKey val="0"/>
          <c:showVal val="0"/>
          <c:showCatName val="0"/>
          <c:showSerName val="0"/>
          <c:showPercent val="0"/>
          <c:showBubbleSize val="0"/>
          <c:showLeaderLines val="1"/>
        </c:dLbls>
      </c:pie3DChart>
    </c:plotArea>
    <c:plotVisOnly val="1"/>
    <c:dispBlanksAs val="zero"/>
    <c:showDLblsOverMax val="0"/>
  </c:chart>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Поддержка мобильных сетей процессорами 2015</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711442206420457E-2"/>
          <c:y val="0.18565804222595947"/>
          <c:w val="0.84257711558715909"/>
          <c:h val="0.77752206781494904"/>
        </c:manualLayout>
      </c:layout>
      <c:pie3DChart>
        <c:varyColors val="1"/>
        <c:ser>
          <c:idx val="0"/>
          <c:order val="0"/>
          <c:spPr>
            <a:effectLst>
              <a:outerShdw blurRad="127000" dist="127000" dir="18900000" algn="bl" rotWithShape="0">
                <a:prstClr val="black">
                  <a:alpha val="55000"/>
                </a:prstClr>
              </a:outerShdw>
            </a:effectLst>
            <a:scene3d>
              <a:camera prst="orthographicFront"/>
              <a:lightRig rig="threePt" dir="t"/>
            </a:scene3d>
            <a:sp3d prstMaterial="dkEdge">
              <a:bevelT w="152400" h="152400"/>
            </a:sp3d>
          </c:spPr>
          <c:explosion val="25"/>
          <c:dLbls>
            <c:dLbl>
              <c:idx val="0"/>
              <c:layout/>
              <c:tx>
                <c:rich>
                  <a:bodyPr/>
                  <a:lstStyle/>
                  <a:p>
                    <a:r>
                      <a:rPr lang="en-US" sz="2000" b="1"/>
                      <a:t>LTE Cat.4
42%</a:t>
                    </a:r>
                  </a:p>
                </c:rich>
              </c:tx>
              <c:dLblPos val="outEnd"/>
              <c:showLegendKey val="0"/>
              <c:showVal val="0"/>
              <c:showCatName val="1"/>
              <c:showSerName val="0"/>
              <c:showPercent val="1"/>
              <c:showBubbleSize val="0"/>
            </c:dLbl>
            <c:dLbl>
              <c:idx val="1"/>
              <c:layout/>
              <c:tx>
                <c:rich>
                  <a:bodyPr/>
                  <a:lstStyle/>
                  <a:p>
                    <a:r>
                      <a:rPr lang="en-US" sz="2000" b="1"/>
                      <a:t>3G
37%</a:t>
                    </a:r>
                  </a:p>
                </c:rich>
              </c:tx>
              <c:dLblPos val="outEnd"/>
              <c:showLegendKey val="0"/>
              <c:showVal val="0"/>
              <c:showCatName val="1"/>
              <c:showSerName val="0"/>
              <c:showPercent val="1"/>
              <c:showBubbleSize val="0"/>
            </c:dLbl>
            <c:dLbl>
              <c:idx val="2"/>
              <c:layout/>
              <c:tx>
                <c:rich>
                  <a:bodyPr/>
                  <a:lstStyle/>
                  <a:p>
                    <a:r>
                      <a:rPr lang="en-US" sz="1600" b="1"/>
                      <a:t>LTE Cat.6
14%</a:t>
                    </a:r>
                  </a:p>
                </c:rich>
              </c:tx>
              <c:dLblPos val="outEnd"/>
              <c:showLegendKey val="0"/>
              <c:showVal val="0"/>
              <c:showCatName val="1"/>
              <c:showSerName val="0"/>
              <c:showPercent val="1"/>
              <c:showBubbleSize val="0"/>
            </c:dLbl>
            <c:dLbl>
              <c:idx val="3"/>
              <c:layout/>
              <c:tx>
                <c:rich>
                  <a:bodyPr/>
                  <a:lstStyle/>
                  <a:p>
                    <a:r>
                      <a:rPr lang="en-US" sz="1400" b="1"/>
                      <a:t>LTE Cat.10
4%</a:t>
                    </a:r>
                  </a:p>
                </c:rich>
              </c:tx>
              <c:dLblPos val="outEnd"/>
              <c:showLegendKey val="0"/>
              <c:showVal val="0"/>
              <c:showCatName val="1"/>
              <c:showSerName val="0"/>
              <c:showPercent val="1"/>
              <c:showBubbleSize val="0"/>
            </c:dLbl>
            <c:dLbl>
              <c:idx val="4"/>
              <c:layout>
                <c:manualLayout>
                  <c:x val="-1.160453059441655E-7"/>
                  <c:y val="-6.7495758849752216E-2"/>
                </c:manualLayout>
              </c:layout>
              <c:tx>
                <c:rich>
                  <a:bodyPr/>
                  <a:lstStyle/>
                  <a:p>
                    <a:r>
                      <a:rPr lang="ru-RU" sz="1200" b="1"/>
                      <a:t>Не поддерживает
2%</a:t>
                    </a:r>
                  </a:p>
                </c:rich>
              </c:tx>
              <c:dLblPos val="bestFit"/>
              <c:showLegendKey val="0"/>
              <c:showVal val="0"/>
              <c:showCatName val="1"/>
              <c:showSerName val="0"/>
              <c:showPercent val="1"/>
              <c:showBubbleSize val="0"/>
            </c:dLbl>
            <c:dLbl>
              <c:idx val="5"/>
              <c:layout>
                <c:manualLayout>
                  <c:x val="3.0949283095308939E-2"/>
                  <c:y val="-7.543643636148778E-2"/>
                </c:manualLayout>
              </c:layout>
              <c:tx>
                <c:rich>
                  <a:bodyPr/>
                  <a:lstStyle/>
                  <a:p>
                    <a:r>
                      <a:rPr lang="en-US" sz="1200" b="1"/>
                      <a:t>2G
1%</a:t>
                    </a:r>
                  </a:p>
                </c:rich>
              </c:tx>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Диаграммы!$A$331:$A$336</c:f>
              <c:strCache>
                <c:ptCount val="6"/>
                <c:pt idx="0">
                  <c:v>LTE Cat.4</c:v>
                </c:pt>
                <c:pt idx="1">
                  <c:v>3G</c:v>
                </c:pt>
                <c:pt idx="2">
                  <c:v>LTE Cat.6</c:v>
                </c:pt>
                <c:pt idx="3">
                  <c:v>LTE Cat.10</c:v>
                </c:pt>
                <c:pt idx="4">
                  <c:v>Не поддерживает</c:v>
                </c:pt>
                <c:pt idx="5">
                  <c:v>2G</c:v>
                </c:pt>
              </c:strCache>
            </c:strRef>
          </c:cat>
          <c:val>
            <c:numRef>
              <c:f>Диаграммы!$B$331:$B$336</c:f>
              <c:numCache>
                <c:formatCode>General</c:formatCode>
                <c:ptCount val="6"/>
                <c:pt idx="0">
                  <c:v>50</c:v>
                </c:pt>
                <c:pt idx="1">
                  <c:v>44</c:v>
                </c:pt>
                <c:pt idx="2">
                  <c:v>16</c:v>
                </c:pt>
                <c:pt idx="3">
                  <c:v>5</c:v>
                </c:pt>
                <c:pt idx="4">
                  <c:v>2</c:v>
                </c:pt>
                <c:pt idx="5">
                  <c:v>1</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Производители</a:t>
            </a:r>
            <a:r>
              <a:rPr lang="ru-RU" baseline="0"/>
              <a:t> мобильных процессоров</a:t>
            </a:r>
            <a:endParaRPr lang="ru-RU"/>
          </a:p>
        </c:rich>
      </c:tx>
      <c:layout/>
      <c:overlay val="0"/>
    </c:title>
    <c:autoTitleDeleted val="0"/>
    <c:view3D>
      <c:rotX val="45"/>
      <c:rotY val="0"/>
      <c:rAngAx val="0"/>
      <c:perspective val="30"/>
    </c:view3D>
    <c:floor>
      <c:thickness val="0"/>
    </c:floor>
    <c:sideWall>
      <c:thickness val="0"/>
    </c:sideWall>
    <c:backWall>
      <c:thickness val="0"/>
    </c:backWall>
    <c:plotArea>
      <c:layout>
        <c:manualLayout>
          <c:layoutTarget val="inner"/>
          <c:xMode val="edge"/>
          <c:yMode val="edge"/>
          <c:x val="7.8161554567301547E-2"/>
          <c:y val="0.19546186756604092"/>
          <c:w val="0.81947254022585947"/>
          <c:h val="0.75398954911805127"/>
        </c:manualLayout>
      </c:layout>
      <c:pie3DChart>
        <c:varyColors val="1"/>
        <c:ser>
          <c:idx val="0"/>
          <c:order val="0"/>
          <c:spPr>
            <a:scene3d>
              <a:camera prst="orthographicFront"/>
              <a:lightRig rig="threePt" dir="t"/>
            </a:scene3d>
            <a:sp3d prstMaterial="metal">
              <a:bevelT w="101600" h="101600"/>
            </a:sp3d>
          </c:spPr>
          <c:explosion val="25"/>
          <c:dLbls>
            <c:dLbl>
              <c:idx val="0"/>
              <c:layout/>
              <c:tx>
                <c:rich>
                  <a:bodyPr/>
                  <a:lstStyle/>
                  <a:p>
                    <a:r>
                      <a:rPr lang="en-US" sz="1800" b="1"/>
                      <a:t>Qualcomm
26%</a:t>
                    </a:r>
                  </a:p>
                </c:rich>
              </c:tx>
              <c:dLblPos val="outEnd"/>
              <c:showLegendKey val="0"/>
              <c:showVal val="0"/>
              <c:showCatName val="1"/>
              <c:showSerName val="0"/>
              <c:showPercent val="1"/>
              <c:showBubbleSize val="0"/>
            </c:dLbl>
            <c:dLbl>
              <c:idx val="1"/>
              <c:layout/>
              <c:tx>
                <c:rich>
                  <a:bodyPr/>
                  <a:lstStyle/>
                  <a:p>
                    <a:r>
                      <a:rPr lang="en-US" sz="1600" b="1"/>
                      <a:t>MediaTek
23%</a:t>
                    </a:r>
                  </a:p>
                </c:rich>
              </c:tx>
              <c:dLblPos val="outEnd"/>
              <c:showLegendKey val="0"/>
              <c:showVal val="0"/>
              <c:showCatName val="1"/>
              <c:showSerName val="0"/>
              <c:showPercent val="1"/>
              <c:showBubbleSize val="0"/>
            </c:dLbl>
            <c:dLbl>
              <c:idx val="2"/>
              <c:layout/>
              <c:tx>
                <c:rich>
                  <a:bodyPr/>
                  <a:lstStyle/>
                  <a:p>
                    <a:r>
                      <a:rPr lang="en-US" sz="1400" b="1"/>
                      <a:t>Intel
11%</a:t>
                    </a:r>
                  </a:p>
                </c:rich>
              </c:tx>
              <c:dLblPos val="outEnd"/>
              <c:showLegendKey val="0"/>
              <c:showVal val="0"/>
              <c:showCatName val="1"/>
              <c:showSerName val="0"/>
              <c:showPercent val="1"/>
              <c:showBubbleSize val="0"/>
            </c:dLbl>
            <c:dLbl>
              <c:idx val="3"/>
              <c:layout/>
              <c:tx>
                <c:rich>
                  <a:bodyPr/>
                  <a:lstStyle/>
                  <a:p>
                    <a:r>
                      <a:rPr lang="en-US" sz="1200" b="1"/>
                      <a:t>Allwinner
7%</a:t>
                    </a:r>
                  </a:p>
                </c:rich>
              </c:tx>
              <c:dLblPos val="outEnd"/>
              <c:showLegendKey val="0"/>
              <c:showVal val="0"/>
              <c:showCatName val="1"/>
              <c:showSerName val="0"/>
              <c:showPercent val="1"/>
              <c:showBubbleSize val="0"/>
            </c:dLbl>
            <c:dLbl>
              <c:idx val="4"/>
              <c:layout/>
              <c:tx>
                <c:rich>
                  <a:bodyPr/>
                  <a:lstStyle/>
                  <a:p>
                    <a:r>
                      <a:rPr lang="en-US" sz="1100" b="1"/>
                      <a:t>HiSilicon
7%</a:t>
                    </a:r>
                  </a:p>
                </c:rich>
              </c:tx>
              <c:dLblPos val="outEnd"/>
              <c:showLegendKey val="0"/>
              <c:showVal val="0"/>
              <c:showCatName val="1"/>
              <c:showSerName val="0"/>
              <c:showPercent val="1"/>
              <c:showBubbleSize val="0"/>
            </c:dLbl>
            <c:dLbl>
              <c:idx val="5"/>
              <c:layout/>
              <c:tx>
                <c:rich>
                  <a:bodyPr/>
                  <a:lstStyle/>
                  <a:p>
                    <a:r>
                      <a:rPr lang="en-US" b="1"/>
                      <a:t>Samsung
7%</a:t>
                    </a:r>
                  </a:p>
                </c:rich>
              </c:tx>
              <c:dLblPos val="outEnd"/>
              <c:showLegendKey val="0"/>
              <c:showVal val="0"/>
              <c:showCatName val="1"/>
              <c:showSerName val="0"/>
              <c:showPercent val="1"/>
              <c:showBubbleSize val="0"/>
            </c:dLbl>
            <c:dLbl>
              <c:idx val="6"/>
              <c:layout/>
              <c:tx>
                <c:rich>
                  <a:bodyPr/>
                  <a:lstStyle/>
                  <a:p>
                    <a:r>
                      <a:rPr lang="en-US" b="1"/>
                      <a:t>RockChip
5%</a:t>
                    </a:r>
                  </a:p>
                </c:rich>
              </c:tx>
              <c:dLblPos val="outEnd"/>
              <c:showLegendKey val="0"/>
              <c:showVal val="0"/>
              <c:showCatName val="1"/>
              <c:showSerName val="0"/>
              <c:showPercent val="1"/>
              <c:showBubbleSize val="0"/>
            </c:dLbl>
            <c:dLbl>
              <c:idx val="7"/>
              <c:layout>
                <c:manualLayout>
                  <c:x val="-2.2780565307799965E-2"/>
                  <c:y val="-2.8187354911614886E-2"/>
                </c:manualLayout>
              </c:layout>
              <c:dLblPos val="bestFit"/>
              <c:showLegendKey val="0"/>
              <c:showVal val="0"/>
              <c:showCatName val="1"/>
              <c:showSerName val="0"/>
              <c:showPercent val="1"/>
              <c:showBubbleSize val="0"/>
            </c:dLbl>
            <c:dLbl>
              <c:idx val="8"/>
              <c:layout>
                <c:manualLayout>
                  <c:x val="-1.4237853317374978E-3"/>
                  <c:y val="-1.6107218483548843E-2"/>
                </c:manualLayout>
              </c:layout>
              <c:dLblPos val="bestFit"/>
              <c:showLegendKey val="0"/>
              <c:showVal val="0"/>
              <c:showCatName val="1"/>
              <c:showSerName val="0"/>
              <c:showPercent val="1"/>
              <c:showBubbleSize val="0"/>
            </c:dLbl>
            <c:dLbl>
              <c:idx val="9"/>
              <c:layout>
                <c:manualLayout>
                  <c:x val="-1.1390282653899983E-2"/>
                  <c:y val="-7.0468387279037217E-2"/>
                </c:manualLayout>
              </c:layout>
              <c:dLblPos val="bestFit"/>
              <c:showLegendKey val="0"/>
              <c:showVal val="0"/>
              <c:showCatName val="1"/>
              <c:showSerName val="0"/>
              <c:showPercent val="1"/>
              <c:showBubbleSize val="0"/>
            </c:dLbl>
            <c:dLbl>
              <c:idx val="10"/>
              <c:layout>
                <c:manualLayout>
                  <c:x val="0.14664988916896229"/>
                  <c:y val="-7.2481769772723997E-2"/>
                </c:manualLayout>
              </c:layout>
              <c:dLblPos val="bestFit"/>
              <c:showLegendKey val="0"/>
              <c:showVal val="0"/>
              <c:showCatName val="1"/>
              <c:showSerName val="0"/>
              <c:showPercent val="1"/>
              <c:showBubbleSize val="0"/>
            </c:dLbl>
            <c:spPr>
              <a:scene3d>
                <a:camera prst="orthographicFront"/>
                <a:lightRig rig="threePt" dir="t"/>
              </a:scene3d>
              <a:sp3d prstMaterial="dkEdge"/>
            </c:spPr>
            <c:dLblPos val="outEnd"/>
            <c:showLegendKey val="0"/>
            <c:showVal val="0"/>
            <c:showCatName val="1"/>
            <c:showSerName val="0"/>
            <c:showPercent val="1"/>
            <c:showBubbleSize val="0"/>
            <c:showLeaderLines val="1"/>
          </c:dLbls>
          <c:cat>
            <c:strRef>
              <c:f>Диаграммы!$A$4:$A$16</c:f>
              <c:strCache>
                <c:ptCount val="13"/>
                <c:pt idx="0">
                  <c:v>Qualcomm</c:v>
                </c:pt>
                <c:pt idx="1">
                  <c:v>MediaTek</c:v>
                </c:pt>
                <c:pt idx="2">
                  <c:v>Intel</c:v>
                </c:pt>
                <c:pt idx="3">
                  <c:v>Allwinner</c:v>
                </c:pt>
                <c:pt idx="4">
                  <c:v>HiSilicon</c:v>
                </c:pt>
                <c:pt idx="5">
                  <c:v>Samsung</c:v>
                </c:pt>
                <c:pt idx="6">
                  <c:v>RockChip</c:v>
                </c:pt>
                <c:pt idx="7">
                  <c:v>Actions Semiconductor</c:v>
                </c:pt>
                <c:pt idx="8">
                  <c:v>Apple</c:v>
                </c:pt>
                <c:pt idx="9">
                  <c:v>Spreadtrum</c:v>
                </c:pt>
                <c:pt idx="10">
                  <c:v>Leadcore Technology</c:v>
                </c:pt>
                <c:pt idx="11">
                  <c:v>NVIDIA</c:v>
                </c:pt>
                <c:pt idx="12">
                  <c:v>LG</c:v>
                </c:pt>
              </c:strCache>
            </c:strRef>
          </c:cat>
          <c:val>
            <c:numRef>
              <c:f>Диаграммы!$B$4:$B$16</c:f>
              <c:numCache>
                <c:formatCode>General</c:formatCode>
                <c:ptCount val="13"/>
                <c:pt idx="0">
                  <c:v>31</c:v>
                </c:pt>
                <c:pt idx="1">
                  <c:v>28</c:v>
                </c:pt>
                <c:pt idx="2">
                  <c:v>13</c:v>
                </c:pt>
                <c:pt idx="3">
                  <c:v>9</c:v>
                </c:pt>
                <c:pt idx="4">
                  <c:v>9</c:v>
                </c:pt>
                <c:pt idx="5">
                  <c:v>8</c:v>
                </c:pt>
                <c:pt idx="6">
                  <c:v>6</c:v>
                </c:pt>
                <c:pt idx="7">
                  <c:v>4</c:v>
                </c:pt>
                <c:pt idx="8">
                  <c:v>3</c:v>
                </c:pt>
                <c:pt idx="9">
                  <c:v>3</c:v>
                </c:pt>
                <c:pt idx="10">
                  <c:v>3</c:v>
                </c:pt>
                <c:pt idx="11">
                  <c:v>2</c:v>
                </c:pt>
                <c:pt idx="12">
                  <c:v>1</c:v>
                </c:pt>
              </c:numCache>
            </c:numRef>
          </c:val>
        </c:ser>
        <c:dLbls>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Статистика многоядерных процессоров</a:t>
            </a:r>
            <a:r>
              <a:rPr lang="ru-RU" baseline="0"/>
              <a:t> 2015</a:t>
            </a:r>
            <a:endParaRPr lang="ru-RU"/>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161563329922606E-2"/>
          <c:y val="0.20624650596136238"/>
          <c:w val="0.84367687334015484"/>
          <c:h val="0.76477977239061257"/>
        </c:manualLayout>
      </c:layout>
      <c:pie3DChart>
        <c:varyColors val="1"/>
        <c:ser>
          <c:idx val="0"/>
          <c:order val="0"/>
          <c:spPr>
            <a:scene3d>
              <a:camera prst="orthographicFront"/>
              <a:lightRig rig="threePt" dir="t"/>
            </a:scene3d>
            <a:sp3d prstMaterial="dkEdge">
              <a:bevelT/>
              <a:bevelB/>
            </a:sp3d>
          </c:spPr>
          <c:explosion val="25"/>
          <c:dLbls>
            <c:dLbl>
              <c:idx val="0"/>
              <c:layout>
                <c:manualLayout>
                  <c:x val="-0.13098837731391758"/>
                  <c:y val="-0.14365878493442122"/>
                </c:manualLayout>
              </c:layout>
              <c:tx>
                <c:rich>
                  <a:bodyPr/>
                  <a:lstStyle/>
                  <a:p>
                    <a:r>
                      <a:rPr lang="ru-RU" sz="2000" b="1"/>
                      <a:t>4 ядра
44%</a:t>
                    </a:r>
                  </a:p>
                </c:rich>
              </c:tx>
              <c:dLblPos val="bestFit"/>
              <c:showLegendKey val="0"/>
              <c:showVal val="0"/>
              <c:showCatName val="1"/>
              <c:showSerName val="0"/>
              <c:showPercent val="1"/>
              <c:showBubbleSize val="0"/>
            </c:dLbl>
            <c:dLbl>
              <c:idx val="1"/>
              <c:layout/>
              <c:tx>
                <c:rich>
                  <a:bodyPr/>
                  <a:lstStyle/>
                  <a:p>
                    <a:r>
                      <a:rPr lang="ru-RU" sz="1600" b="1"/>
                      <a:t>8 ядер
34%</a:t>
                    </a:r>
                  </a:p>
                </c:rich>
              </c:tx>
              <c:dLblPos val="outEnd"/>
              <c:showLegendKey val="0"/>
              <c:showVal val="0"/>
              <c:showCatName val="1"/>
              <c:showSerName val="0"/>
              <c:showPercent val="1"/>
              <c:showBubbleSize val="0"/>
            </c:dLbl>
            <c:dLbl>
              <c:idx val="2"/>
              <c:layout/>
              <c:tx>
                <c:rich>
                  <a:bodyPr/>
                  <a:lstStyle/>
                  <a:p>
                    <a:r>
                      <a:rPr lang="ru-RU" sz="1400" b="1"/>
                      <a:t>2 ядра
13%</a:t>
                    </a:r>
                  </a:p>
                </c:rich>
              </c:tx>
              <c:dLblPos val="outEnd"/>
              <c:showLegendKey val="0"/>
              <c:showVal val="0"/>
              <c:showCatName val="1"/>
              <c:showSerName val="0"/>
              <c:showPercent val="1"/>
              <c:showBubbleSize val="0"/>
            </c:dLbl>
            <c:dLbl>
              <c:idx val="3"/>
              <c:layout/>
              <c:tx>
                <c:rich>
                  <a:bodyPr/>
                  <a:lstStyle/>
                  <a:p>
                    <a:r>
                      <a:rPr lang="ru-RU" sz="1200" b="1"/>
                      <a:t>6 ядер
5%</a:t>
                    </a:r>
                  </a:p>
                </c:rich>
              </c:tx>
              <c:dLblPos val="outEnd"/>
              <c:showLegendKey val="0"/>
              <c:showVal val="0"/>
              <c:showCatName val="1"/>
              <c:showSerName val="0"/>
              <c:showPercent val="1"/>
              <c:showBubbleSize val="0"/>
            </c:dLbl>
            <c:dLbl>
              <c:idx val="4"/>
              <c:layout>
                <c:manualLayout>
                  <c:x val="-1.8509211387638155E-2"/>
                  <c:y val="-4.2648701777406296E-2"/>
                </c:manualLayout>
              </c:layout>
              <c:dLblPos val="bestFit"/>
              <c:showLegendKey val="0"/>
              <c:showVal val="0"/>
              <c:showCatName val="1"/>
              <c:showSerName val="0"/>
              <c:showPercent val="1"/>
              <c:showBubbleSize val="0"/>
            </c:dLbl>
            <c:dLbl>
              <c:idx val="5"/>
              <c:layout>
                <c:manualLayout>
                  <c:x val="-1.4237854913567813E-3"/>
                  <c:y val="-3.3670027719004972E-2"/>
                </c:manualLayout>
              </c:layout>
              <c:dLblPos val="bestFit"/>
              <c:showLegendKey val="0"/>
              <c:showVal val="0"/>
              <c:showCatName val="1"/>
              <c:showSerName val="0"/>
              <c:showPercent val="1"/>
              <c:showBubbleSize val="0"/>
            </c:dLbl>
            <c:dLbl>
              <c:idx val="6"/>
              <c:layout>
                <c:manualLayout>
                  <c:x val="1.2814069422211031E-2"/>
                  <c:y val="-6.7340055438009944E-2"/>
                </c:manualLayout>
              </c:layout>
              <c:dLblPos val="bestFit"/>
              <c:showLegendKey val="0"/>
              <c:showVal val="0"/>
              <c:showCatName val="1"/>
              <c:showSerName val="0"/>
              <c:showPercent val="1"/>
              <c:showBubbleSize val="0"/>
            </c:dLbl>
            <c:dLbl>
              <c:idx val="7"/>
              <c:layout>
                <c:manualLayout>
                  <c:x val="3.5594637283919532E-2"/>
                  <c:y val="-6.7340055438009958E-2"/>
                </c:manualLayout>
              </c:layout>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Диаграммы!$A$45:$A$52</c:f>
              <c:strCache>
                <c:ptCount val="8"/>
                <c:pt idx="0">
                  <c:v>4 ядра</c:v>
                </c:pt>
                <c:pt idx="1">
                  <c:v>8 ядер</c:v>
                </c:pt>
                <c:pt idx="2">
                  <c:v>2 ядра</c:v>
                </c:pt>
                <c:pt idx="3">
                  <c:v>6 ядер</c:v>
                </c:pt>
                <c:pt idx="4">
                  <c:v>10 ядер</c:v>
                </c:pt>
                <c:pt idx="5">
                  <c:v>1 ядро</c:v>
                </c:pt>
                <c:pt idx="6">
                  <c:v>3 ядра</c:v>
                </c:pt>
                <c:pt idx="7">
                  <c:v>5 ядер</c:v>
                </c:pt>
              </c:strCache>
            </c:strRef>
          </c:cat>
          <c:val>
            <c:numRef>
              <c:f>Диаграммы!$B$45:$B$52</c:f>
              <c:numCache>
                <c:formatCode>General</c:formatCode>
                <c:ptCount val="8"/>
                <c:pt idx="0">
                  <c:v>52</c:v>
                </c:pt>
                <c:pt idx="1">
                  <c:v>40</c:v>
                </c:pt>
                <c:pt idx="2">
                  <c:v>15</c:v>
                </c:pt>
                <c:pt idx="3">
                  <c:v>6</c:v>
                </c:pt>
                <c:pt idx="4">
                  <c:v>2</c:v>
                </c:pt>
                <c:pt idx="5">
                  <c:v>1</c:v>
                </c:pt>
                <c:pt idx="6">
                  <c:v>1</c:v>
                </c:pt>
                <c:pt idx="7">
                  <c:v>1</c:v>
                </c:pt>
              </c:numCache>
            </c:numRef>
          </c:val>
        </c:ser>
        <c:dLbls>
          <c:dLblPos val="outEnd"/>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Статистика процессоров по типу</a:t>
            </a:r>
            <a:r>
              <a:rPr lang="ru-RU" baseline="0"/>
              <a:t> ядра 2015</a:t>
            </a:r>
            <a:endParaRPr lang="ru-RU"/>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ln w="28575"/>
            <a:effectLst>
              <a:outerShdw blurRad="50800" dist="38100" dir="10800000" algn="r" rotWithShape="0">
                <a:prstClr val="black">
                  <a:alpha val="40000"/>
                </a:prstClr>
              </a:outerShdw>
            </a:effectLst>
            <a:scene3d>
              <a:camera prst="orthographicFront"/>
              <a:lightRig rig="threePt" dir="t"/>
            </a:scene3d>
            <a:sp3d prstMaterial="metal">
              <a:bevelT/>
            </a:sp3d>
          </c:spPr>
          <c:explosion val="25"/>
          <c:dLbls>
            <c:dLbl>
              <c:idx val="0"/>
              <c:layout/>
              <c:tx>
                <c:rich>
                  <a:bodyPr/>
                  <a:lstStyle/>
                  <a:p>
                    <a:r>
                      <a:rPr lang="en-US" sz="2000" b="1"/>
                      <a:t>Cortex-A7
27%</a:t>
                    </a:r>
                  </a:p>
                </c:rich>
              </c:tx>
              <c:dLblPos val="outEnd"/>
              <c:showLegendKey val="0"/>
              <c:showVal val="0"/>
              <c:showCatName val="1"/>
              <c:showSerName val="0"/>
              <c:showPercent val="1"/>
              <c:showBubbleSize val="0"/>
            </c:dLbl>
            <c:dLbl>
              <c:idx val="1"/>
              <c:layout/>
              <c:tx>
                <c:rich>
                  <a:bodyPr/>
                  <a:lstStyle/>
                  <a:p>
                    <a:r>
                      <a:rPr lang="en-US" sz="1800" b="1"/>
                      <a:t>Cortex-A53
18%</a:t>
                    </a:r>
                  </a:p>
                </c:rich>
              </c:tx>
              <c:dLblPos val="outEnd"/>
              <c:showLegendKey val="0"/>
              <c:showVal val="0"/>
              <c:showCatName val="1"/>
              <c:showSerName val="0"/>
              <c:showPercent val="1"/>
              <c:showBubbleSize val="0"/>
            </c:dLbl>
            <c:dLbl>
              <c:idx val="2"/>
              <c:layout/>
              <c:tx>
                <c:rich>
                  <a:bodyPr/>
                  <a:lstStyle/>
                  <a:p>
                    <a:r>
                      <a:rPr lang="en-US" sz="1600" b="1"/>
                      <a:t>Cortex-A15
11%</a:t>
                    </a:r>
                  </a:p>
                </c:rich>
              </c:tx>
              <c:dLblPos val="outEnd"/>
              <c:showLegendKey val="0"/>
              <c:showVal val="0"/>
              <c:showCatName val="1"/>
              <c:showSerName val="0"/>
              <c:showPercent val="1"/>
              <c:showBubbleSize val="0"/>
            </c:dLbl>
            <c:dLbl>
              <c:idx val="3"/>
              <c:layout/>
              <c:tx>
                <c:rich>
                  <a:bodyPr/>
                  <a:lstStyle/>
                  <a:p>
                    <a:r>
                      <a:rPr lang="en-US" sz="1400" b="1"/>
                      <a:t>Krait
10%</a:t>
                    </a:r>
                  </a:p>
                </c:rich>
              </c:tx>
              <c:dLblPos val="outEnd"/>
              <c:showLegendKey val="0"/>
              <c:showVal val="0"/>
              <c:showCatName val="1"/>
              <c:showSerName val="0"/>
              <c:showPercent val="1"/>
              <c:showBubbleSize val="0"/>
            </c:dLbl>
            <c:dLbl>
              <c:idx val="4"/>
              <c:layout/>
              <c:tx>
                <c:rich>
                  <a:bodyPr/>
                  <a:lstStyle/>
                  <a:p>
                    <a:r>
                      <a:rPr lang="en-US" sz="1200" b="1"/>
                      <a:t>Cortex-A57
5%</a:t>
                    </a:r>
                  </a:p>
                </c:rich>
              </c:tx>
              <c:dLblPos val="outEnd"/>
              <c:showLegendKey val="0"/>
              <c:showVal val="0"/>
              <c:showCatName val="1"/>
              <c:showSerName val="0"/>
              <c:showPercent val="1"/>
              <c:showBubbleSize val="0"/>
            </c:dLbl>
            <c:dLbl>
              <c:idx val="5"/>
              <c:layout/>
              <c:tx>
                <c:rich>
                  <a:bodyPr/>
                  <a:lstStyle/>
                  <a:p>
                    <a:r>
                      <a:rPr lang="en-US" sz="1100" b="1"/>
                      <a:t>Cortex-A9
4%</a:t>
                    </a:r>
                  </a:p>
                </c:rich>
              </c:tx>
              <c:dLblPos val="outEnd"/>
              <c:showLegendKey val="0"/>
              <c:showVal val="0"/>
              <c:showCatName val="1"/>
              <c:showSerName val="0"/>
              <c:showPercent val="1"/>
              <c:showBubbleSize val="0"/>
            </c:dLbl>
            <c:dLbl>
              <c:idx val="6"/>
              <c:layout/>
              <c:tx>
                <c:rich>
                  <a:bodyPr/>
                  <a:lstStyle/>
                  <a:p>
                    <a:r>
                      <a:rPr lang="en-US" sz="1050" b="1"/>
                      <a:t>Cortex-A72
5%</a:t>
                    </a:r>
                  </a:p>
                </c:rich>
              </c:tx>
              <c:dLblPos val="outEnd"/>
              <c:showLegendKey val="0"/>
              <c:showVal val="0"/>
              <c:showCatName val="1"/>
              <c:showSerName val="0"/>
              <c:showPercent val="1"/>
              <c:showBubbleSize val="0"/>
            </c:dLbl>
            <c:dLbl>
              <c:idx val="7"/>
              <c:layout/>
              <c:tx>
                <c:rich>
                  <a:bodyPr/>
                  <a:lstStyle/>
                  <a:p>
                    <a:r>
                      <a:rPr lang="en-US" b="1"/>
                      <a:t>Airmont
4%</a:t>
                    </a:r>
                  </a:p>
                </c:rich>
              </c:tx>
              <c:dLblPos val="outEnd"/>
              <c:showLegendKey val="0"/>
              <c:showVal val="0"/>
              <c:showCatName val="1"/>
              <c:showSerName val="0"/>
              <c:showPercent val="1"/>
              <c:showBubbleSize val="0"/>
            </c:dLbl>
            <c:dLbl>
              <c:idx val="8"/>
              <c:layout/>
              <c:tx>
                <c:rich>
                  <a:bodyPr/>
                  <a:lstStyle/>
                  <a:p>
                    <a:r>
                      <a:rPr lang="en-US" b="1"/>
                      <a:t>Cortex-A17
4%</a:t>
                    </a:r>
                  </a:p>
                </c:rich>
              </c:tx>
              <c:dLblPos val="outEnd"/>
              <c:showLegendKey val="0"/>
              <c:showVal val="0"/>
              <c:showCatName val="1"/>
              <c:showSerName val="0"/>
              <c:showPercent val="1"/>
              <c:showBubbleSize val="0"/>
            </c:dLbl>
            <c:dLbl>
              <c:idx val="12"/>
              <c:layout>
                <c:manualLayout>
                  <c:x val="-7.16392747036757E-3"/>
                  <c:y val="-3.4846568573334027E-2"/>
                </c:manualLayout>
              </c:layout>
              <c:dLblPos val="bestFit"/>
              <c:showLegendKey val="0"/>
              <c:showVal val="0"/>
              <c:showCatName val="1"/>
              <c:showSerName val="0"/>
              <c:showPercent val="1"/>
              <c:showBubbleSize val="0"/>
            </c:dLbl>
            <c:dLbl>
              <c:idx val="13"/>
              <c:layout>
                <c:manualLayout>
                  <c:x val="1.1462283952588061E-2"/>
                  <c:y val="-4.0995963027451801E-2"/>
                </c:manualLayout>
              </c:layout>
              <c:dLblPos val="bestFit"/>
              <c:showLegendKey val="0"/>
              <c:showVal val="0"/>
              <c:showCatName val="1"/>
              <c:showSerName val="0"/>
              <c:showPercent val="1"/>
              <c:showBubbleSize val="0"/>
            </c:dLbl>
            <c:dLbl>
              <c:idx val="14"/>
              <c:layout>
                <c:manualLayout>
                  <c:x val="4.0117993834058396E-2"/>
                  <c:y val="-4.5095559330196981E-2"/>
                </c:manualLayout>
              </c:layout>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Диаграммы!$A$83:$A$97</c:f>
              <c:strCache>
                <c:ptCount val="15"/>
                <c:pt idx="0">
                  <c:v>Cortex-A7</c:v>
                </c:pt>
                <c:pt idx="1">
                  <c:v>Cortex-A53</c:v>
                </c:pt>
                <c:pt idx="2">
                  <c:v>Cortex-A15</c:v>
                </c:pt>
                <c:pt idx="3">
                  <c:v>Krait</c:v>
                </c:pt>
                <c:pt idx="4">
                  <c:v>Cortex-A57</c:v>
                </c:pt>
                <c:pt idx="5">
                  <c:v>Cortex-A9</c:v>
                </c:pt>
                <c:pt idx="6">
                  <c:v>Cortex-A72</c:v>
                </c:pt>
                <c:pt idx="7">
                  <c:v>Airmont</c:v>
                </c:pt>
                <c:pt idx="8">
                  <c:v>Cortex-A17</c:v>
                </c:pt>
                <c:pt idx="9">
                  <c:v>Silvermont</c:v>
                </c:pt>
                <c:pt idx="10">
                  <c:v>Cortex-A5</c:v>
                </c:pt>
                <c:pt idx="11">
                  <c:v>Maia</c:v>
                </c:pt>
                <c:pt idx="12">
                  <c:v>TS</c:v>
                </c:pt>
                <c:pt idx="13">
                  <c:v>Cyclone</c:v>
                </c:pt>
                <c:pt idx="14">
                  <c:v>Intel Atom </c:v>
                </c:pt>
              </c:strCache>
            </c:strRef>
          </c:cat>
          <c:val>
            <c:numRef>
              <c:f>Диаграммы!$B$83:$B$97</c:f>
              <c:numCache>
                <c:formatCode>General</c:formatCode>
                <c:ptCount val="15"/>
                <c:pt idx="0">
                  <c:v>29</c:v>
                </c:pt>
                <c:pt idx="1">
                  <c:v>20</c:v>
                </c:pt>
                <c:pt idx="2">
                  <c:v>12</c:v>
                </c:pt>
                <c:pt idx="3">
                  <c:v>11</c:v>
                </c:pt>
                <c:pt idx="4">
                  <c:v>6</c:v>
                </c:pt>
                <c:pt idx="5">
                  <c:v>5</c:v>
                </c:pt>
                <c:pt idx="6">
                  <c:v>5</c:v>
                </c:pt>
                <c:pt idx="7">
                  <c:v>4</c:v>
                </c:pt>
                <c:pt idx="8">
                  <c:v>4</c:v>
                </c:pt>
                <c:pt idx="9">
                  <c:v>3</c:v>
                </c:pt>
                <c:pt idx="10">
                  <c:v>2</c:v>
                </c:pt>
                <c:pt idx="11">
                  <c:v>2</c:v>
                </c:pt>
                <c:pt idx="12">
                  <c:v>2</c:v>
                </c:pt>
                <c:pt idx="13">
                  <c:v>2</c:v>
                </c:pt>
                <c:pt idx="14">
                  <c:v>1</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Распределение по типу процессорного ядра</a:t>
            </a:r>
          </a:p>
        </c:rich>
      </c:tx>
      <c:layout/>
      <c:overlay val="0"/>
    </c:title>
    <c:autoTitleDeleted val="0"/>
    <c:view3D>
      <c:rotX val="30"/>
      <c:rotY val="26"/>
      <c:rAngAx val="0"/>
      <c:perspective val="30"/>
    </c:view3D>
    <c:floor>
      <c:thickness val="0"/>
    </c:floor>
    <c:sideWall>
      <c:thickness val="0"/>
    </c:sideWall>
    <c:backWall>
      <c:thickness val="0"/>
    </c:backWall>
    <c:plotArea>
      <c:layout/>
      <c:pie3DChart>
        <c:varyColors val="1"/>
        <c:ser>
          <c:idx val="0"/>
          <c:order val="0"/>
          <c:spPr>
            <a:effectLst>
              <a:outerShdw blurRad="50800" dist="38100" dir="18900000" algn="bl" rotWithShape="0">
                <a:prstClr val="black">
                  <a:alpha val="40000"/>
                </a:prstClr>
              </a:outerShdw>
            </a:effectLst>
            <a:scene3d>
              <a:camera prst="orthographicFront"/>
              <a:lightRig rig="threePt" dir="t"/>
            </a:scene3d>
            <a:sp3d prstMaterial="metal">
              <a:bevelT w="152400" h="152400"/>
              <a:bevelB w="0" h="0"/>
            </a:sp3d>
          </c:spPr>
          <c:explosion val="25"/>
          <c:dPt>
            <c:idx val="0"/>
            <c:bubble3D val="0"/>
            <c:spPr>
              <a:solidFill>
                <a:schemeClr val="accent1"/>
              </a:solidFill>
              <a:effectLst>
                <a:outerShdw blurRad="50800" dist="38100" dir="18900000" algn="bl" rotWithShape="0">
                  <a:prstClr val="black">
                    <a:alpha val="40000"/>
                  </a:prstClr>
                </a:outerShdw>
              </a:effectLst>
              <a:scene3d>
                <a:camera prst="orthographicFront"/>
                <a:lightRig rig="threePt" dir="t"/>
              </a:scene3d>
              <a:sp3d prstMaterial="metal">
                <a:bevelT w="152400" h="152400"/>
                <a:bevelB w="0" h="0"/>
              </a:sp3d>
            </c:spPr>
          </c:dPt>
          <c:dLbls>
            <c:dLbl>
              <c:idx val="0"/>
              <c:layout/>
              <c:tx>
                <c:rich>
                  <a:bodyPr/>
                  <a:lstStyle/>
                  <a:p>
                    <a:r>
                      <a:rPr lang="en-US" sz="1800" b="1"/>
                      <a:t>ARMv7
45%</a:t>
                    </a:r>
                  </a:p>
                </c:rich>
              </c:tx>
              <c:dLblPos val="outEnd"/>
              <c:showLegendKey val="0"/>
              <c:showVal val="0"/>
              <c:showCatName val="1"/>
              <c:showSerName val="0"/>
              <c:showPercent val="1"/>
              <c:showBubbleSize val="0"/>
            </c:dLbl>
            <c:dLbl>
              <c:idx val="1"/>
              <c:layout/>
              <c:tx>
                <c:rich>
                  <a:bodyPr/>
                  <a:lstStyle/>
                  <a:p>
                    <a:r>
                      <a:rPr lang="en-US" sz="1600" b="1"/>
                      <a:t>ARMv8
17%</a:t>
                    </a:r>
                  </a:p>
                </c:rich>
              </c:tx>
              <c:dLblPos val="outEnd"/>
              <c:showLegendKey val="0"/>
              <c:showVal val="0"/>
              <c:showCatName val="1"/>
              <c:showSerName val="0"/>
              <c:showPercent val="1"/>
              <c:showBubbleSize val="0"/>
            </c:dLbl>
            <c:dLbl>
              <c:idx val="2"/>
              <c:layout/>
              <c:tx>
                <c:rich>
                  <a:bodyPr/>
                  <a:lstStyle/>
                  <a:p>
                    <a:r>
                      <a:rPr lang="en-US" sz="1400" b="1"/>
                      <a:t>ARMv8-A
17%</a:t>
                    </a:r>
                  </a:p>
                </c:rich>
              </c:tx>
              <c:dLblPos val="outEnd"/>
              <c:showLegendKey val="0"/>
              <c:showVal val="0"/>
              <c:showCatName val="1"/>
              <c:showSerName val="0"/>
              <c:showPercent val="1"/>
              <c:showBubbleSize val="0"/>
            </c:dLbl>
            <c:dLbl>
              <c:idx val="3"/>
              <c:layout/>
              <c:tx>
                <c:rich>
                  <a:bodyPr/>
                  <a:lstStyle/>
                  <a:p>
                    <a:r>
                      <a:rPr lang="en-US" sz="1200" b="1"/>
                      <a:t>x86-64
12%</a:t>
                    </a:r>
                  </a:p>
                </c:rich>
              </c:tx>
              <c:dLblPos val="outEnd"/>
              <c:showLegendKey val="0"/>
              <c:showVal val="0"/>
              <c:showCatName val="1"/>
              <c:showSerName val="0"/>
              <c:showPercent val="1"/>
              <c:showBubbleSize val="0"/>
            </c:dLbl>
            <c:dLbl>
              <c:idx val="4"/>
              <c:layout/>
              <c:tx>
                <c:rich>
                  <a:bodyPr/>
                  <a:lstStyle/>
                  <a:p>
                    <a:r>
                      <a:rPr lang="en-US" b="1"/>
                      <a:t>ARMv7-A
9%</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Диаграммы!$A$124:$A$128</c:f>
              <c:strCache>
                <c:ptCount val="5"/>
                <c:pt idx="0">
                  <c:v>ARMv7</c:v>
                </c:pt>
                <c:pt idx="1">
                  <c:v>ARMv8</c:v>
                </c:pt>
                <c:pt idx="2">
                  <c:v>ARMv8-A</c:v>
                </c:pt>
                <c:pt idx="3">
                  <c:v>x86-64</c:v>
                </c:pt>
                <c:pt idx="4">
                  <c:v>ARMv7-A</c:v>
                </c:pt>
              </c:strCache>
            </c:strRef>
          </c:cat>
          <c:val>
            <c:numRef>
              <c:f>Диаграммы!$B$124:$B$128</c:f>
              <c:numCache>
                <c:formatCode>General</c:formatCode>
                <c:ptCount val="5"/>
                <c:pt idx="0">
                  <c:v>53</c:v>
                </c:pt>
                <c:pt idx="1">
                  <c:v>20</c:v>
                </c:pt>
                <c:pt idx="2">
                  <c:v>20</c:v>
                </c:pt>
                <c:pt idx="3">
                  <c:v>14</c:v>
                </c:pt>
                <c:pt idx="4">
                  <c:v>11</c:v>
                </c:pt>
              </c:numCache>
            </c:numRef>
          </c:val>
        </c:ser>
        <c:dLbls>
          <c:dLblPos val="outEnd"/>
          <c:showLegendKey val="0"/>
          <c:showVal val="1"/>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Распределение мобильных процессоров по частотам в 2015г</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effectLst>
              <a:outerShdw blurRad="76200" dist="127000" sx="150000" sy="150000" algn="l" rotWithShape="0">
                <a:prstClr val="black">
                  <a:alpha val="60000"/>
                </a:prstClr>
              </a:outerShdw>
            </a:effectLst>
            <a:scene3d>
              <a:camera prst="orthographicFront"/>
              <a:lightRig rig="threePt" dir="t"/>
            </a:scene3d>
            <a:sp3d prstMaterial="dkEdge">
              <a:bevelT w="228600" h="228600"/>
            </a:sp3d>
          </c:spPr>
          <c:explosion val="25"/>
          <c:dLbls>
            <c:dLbl>
              <c:idx val="0"/>
              <c:layout/>
              <c:tx>
                <c:rich>
                  <a:bodyPr/>
                  <a:lstStyle/>
                  <a:p>
                    <a:r>
                      <a:rPr lang="ru-RU" sz="2000" b="1"/>
                      <a:t>1500-1900 МГц
37%</a:t>
                    </a:r>
                  </a:p>
                </c:rich>
              </c:tx>
              <c:dLblPos val="outEnd"/>
              <c:showLegendKey val="0"/>
              <c:showVal val="0"/>
              <c:showCatName val="1"/>
              <c:showSerName val="0"/>
              <c:showPercent val="1"/>
              <c:showBubbleSize val="0"/>
            </c:dLbl>
            <c:dLbl>
              <c:idx val="1"/>
              <c:layout/>
              <c:tx>
                <c:rich>
                  <a:bodyPr/>
                  <a:lstStyle/>
                  <a:p>
                    <a:r>
                      <a:rPr lang="ru-RU" sz="1800" b="1"/>
                      <a:t>2000 МГц и более
33%</a:t>
                    </a:r>
                  </a:p>
                </c:rich>
              </c:tx>
              <c:dLblPos val="outEnd"/>
              <c:showLegendKey val="0"/>
              <c:showVal val="0"/>
              <c:showCatName val="1"/>
              <c:showSerName val="0"/>
              <c:showPercent val="1"/>
              <c:showBubbleSize val="0"/>
            </c:dLbl>
            <c:dLbl>
              <c:idx val="2"/>
              <c:layout/>
              <c:tx>
                <c:rich>
                  <a:bodyPr/>
                  <a:lstStyle/>
                  <a:p>
                    <a:r>
                      <a:rPr lang="ru-RU" sz="1600" b="1"/>
                      <a:t>1000-1400 МГц
30%</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Диаграммы!$A$157:$A$159</c:f>
              <c:strCache>
                <c:ptCount val="3"/>
                <c:pt idx="0">
                  <c:v>1500-1900 МГц</c:v>
                </c:pt>
                <c:pt idx="1">
                  <c:v>2000 МГц и более</c:v>
                </c:pt>
                <c:pt idx="2">
                  <c:v>1000-1400 МГц</c:v>
                </c:pt>
              </c:strCache>
            </c:strRef>
          </c:cat>
          <c:val>
            <c:numRef>
              <c:f>Диаграммы!$B$157:$B$159</c:f>
              <c:numCache>
                <c:formatCode>General</c:formatCode>
                <c:ptCount val="3"/>
                <c:pt idx="0">
                  <c:v>41</c:v>
                </c:pt>
                <c:pt idx="1">
                  <c:v>36</c:v>
                </c:pt>
                <c:pt idx="2">
                  <c:v>33</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800" b="1" i="0" baseline="0">
                <a:effectLst/>
              </a:rPr>
              <a:t>Техпроцесс по моделям мобильных процессоров 2015</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8401340586114865E-2"/>
          <c:y val="0.19167297597019289"/>
          <c:w val="0.84319731882777027"/>
          <c:h val="0.75975829192169531"/>
        </c:manualLayout>
      </c:layout>
      <c:pie3DChart>
        <c:varyColors val="1"/>
        <c:ser>
          <c:idx val="0"/>
          <c:order val="0"/>
          <c:spPr>
            <a:effectLst>
              <a:outerShdw blurRad="101600" dist="127000" dir="9600000" algn="br" rotWithShape="0">
                <a:prstClr val="black">
                  <a:alpha val="60000"/>
                </a:prstClr>
              </a:outerShdw>
            </a:effectLst>
            <a:scene3d>
              <a:camera prst="orthographicFront"/>
              <a:lightRig rig="threePt" dir="t"/>
            </a:scene3d>
            <a:sp3d prstMaterial="metal">
              <a:bevelT w="152400" h="152400"/>
            </a:sp3d>
          </c:spPr>
          <c:explosion val="25"/>
          <c:dLbls>
            <c:dLbl>
              <c:idx val="0"/>
              <c:layout/>
              <c:tx>
                <c:rich>
                  <a:bodyPr/>
                  <a:lstStyle/>
                  <a:p>
                    <a:r>
                      <a:rPr lang="ru-RU" sz="2400" b="1"/>
                      <a:t>28 нм
64%</a:t>
                    </a:r>
                  </a:p>
                </c:rich>
              </c:tx>
              <c:dLblPos val="outEnd"/>
              <c:showLegendKey val="0"/>
              <c:showVal val="0"/>
              <c:showCatName val="1"/>
              <c:showSerName val="0"/>
              <c:showPercent val="1"/>
              <c:showBubbleSize val="0"/>
            </c:dLbl>
            <c:dLbl>
              <c:idx val="1"/>
              <c:layout/>
              <c:tx>
                <c:rich>
                  <a:bodyPr/>
                  <a:lstStyle/>
                  <a:p>
                    <a:r>
                      <a:rPr lang="ru-RU" sz="2000" b="1"/>
                      <a:t>20 нм
12%</a:t>
                    </a:r>
                  </a:p>
                </c:rich>
              </c:tx>
              <c:dLblPos val="outEnd"/>
              <c:showLegendKey val="0"/>
              <c:showVal val="0"/>
              <c:showCatName val="1"/>
              <c:showSerName val="0"/>
              <c:showPercent val="1"/>
              <c:showBubbleSize val="0"/>
            </c:dLbl>
            <c:dLbl>
              <c:idx val="2"/>
              <c:layout/>
              <c:tx>
                <c:rich>
                  <a:bodyPr/>
                  <a:lstStyle/>
                  <a:p>
                    <a:r>
                      <a:rPr lang="ru-RU" sz="1800" b="1"/>
                      <a:t>40 нм
8%</a:t>
                    </a:r>
                  </a:p>
                </c:rich>
              </c:tx>
              <c:dLblPos val="outEnd"/>
              <c:showLegendKey val="0"/>
              <c:showVal val="0"/>
              <c:showCatName val="1"/>
              <c:showSerName val="0"/>
              <c:showPercent val="1"/>
              <c:showBubbleSize val="0"/>
            </c:dLbl>
            <c:dLbl>
              <c:idx val="3"/>
              <c:layout/>
              <c:tx>
                <c:rich>
                  <a:bodyPr/>
                  <a:lstStyle/>
                  <a:p>
                    <a:r>
                      <a:rPr lang="ru-RU" sz="1600" b="1"/>
                      <a:t>22 нм
8%</a:t>
                    </a:r>
                  </a:p>
                </c:rich>
              </c:tx>
              <c:dLblPos val="outEnd"/>
              <c:showLegendKey val="0"/>
              <c:showVal val="0"/>
              <c:showCatName val="1"/>
              <c:showSerName val="0"/>
              <c:showPercent val="1"/>
              <c:showBubbleSize val="0"/>
            </c:dLbl>
            <c:dLbl>
              <c:idx val="4"/>
              <c:layout/>
              <c:tx>
                <c:rich>
                  <a:bodyPr/>
                  <a:lstStyle/>
                  <a:p>
                    <a:r>
                      <a:rPr lang="ru-RU" sz="1400" b="1"/>
                      <a:t>14 нм
5%</a:t>
                    </a:r>
                  </a:p>
                </c:rich>
              </c:tx>
              <c:dLblPos val="outEnd"/>
              <c:showLegendKey val="0"/>
              <c:showVal val="0"/>
              <c:showCatName val="1"/>
              <c:showSerName val="0"/>
              <c:showPercent val="1"/>
              <c:showBubbleSize val="0"/>
            </c:dLbl>
            <c:dLbl>
              <c:idx val="5"/>
              <c:layout/>
              <c:tx>
                <c:rich>
                  <a:bodyPr/>
                  <a:lstStyle/>
                  <a:p>
                    <a:r>
                      <a:rPr lang="ru-RU" sz="1200" b="1"/>
                      <a:t>16 нм
3%</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Диаграммы!$A$188:$A$193</c:f>
              <c:strCache>
                <c:ptCount val="6"/>
                <c:pt idx="0">
                  <c:v>28 нм</c:v>
                </c:pt>
                <c:pt idx="1">
                  <c:v>20 нм</c:v>
                </c:pt>
                <c:pt idx="2">
                  <c:v>40 нм</c:v>
                </c:pt>
                <c:pt idx="3">
                  <c:v>22 нм</c:v>
                </c:pt>
                <c:pt idx="4">
                  <c:v>14 нм</c:v>
                </c:pt>
                <c:pt idx="5">
                  <c:v>16 нм</c:v>
                </c:pt>
              </c:strCache>
            </c:strRef>
          </c:cat>
          <c:val>
            <c:numRef>
              <c:f>Диаграммы!$B$188:$B$193</c:f>
              <c:numCache>
                <c:formatCode>General</c:formatCode>
                <c:ptCount val="6"/>
                <c:pt idx="0">
                  <c:v>75</c:v>
                </c:pt>
                <c:pt idx="1">
                  <c:v>14</c:v>
                </c:pt>
                <c:pt idx="2">
                  <c:v>10</c:v>
                </c:pt>
                <c:pt idx="3">
                  <c:v>9</c:v>
                </c:pt>
                <c:pt idx="4">
                  <c:v>6</c:v>
                </c:pt>
                <c:pt idx="5">
                  <c:v>3</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GPU </a:t>
            </a:r>
            <a:r>
              <a:rPr lang="ru-RU" sz="1800" b="1" i="0" baseline="0">
                <a:effectLst/>
              </a:rPr>
              <a:t>в мобильных процессорах 2015</a:t>
            </a:r>
            <a:endParaRPr lang="ru-RU">
              <a:effectLst/>
            </a:endParaRPr>
          </a:p>
        </c:rich>
      </c:tx>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7.7048515341805943E-2"/>
          <c:y val="0.19391749970156966"/>
          <c:w val="0.84299325622440902"/>
          <c:h val="0.76186691494136438"/>
        </c:manualLayout>
      </c:layout>
      <c:pie3DChart>
        <c:varyColors val="1"/>
        <c:ser>
          <c:idx val="0"/>
          <c:order val="0"/>
          <c:spPr>
            <a:effectLst>
              <a:outerShdw blurRad="50800" dist="38100" dir="18900000" algn="bl" rotWithShape="0">
                <a:prstClr val="black">
                  <a:alpha val="40000"/>
                </a:prstClr>
              </a:outerShdw>
            </a:effectLst>
            <a:scene3d>
              <a:camera prst="orthographicFront"/>
              <a:lightRig rig="threePt" dir="t"/>
            </a:scene3d>
            <a:sp3d prstMaterial="dkEdge">
              <a:bevelT/>
            </a:sp3d>
          </c:spPr>
          <c:explosion val="25"/>
          <c:dLbls>
            <c:dLbl>
              <c:idx val="0"/>
              <c:layout/>
              <c:tx>
                <c:rich>
                  <a:bodyPr/>
                  <a:lstStyle/>
                  <a:p>
                    <a:r>
                      <a:rPr lang="en-US" sz="2400" b="1"/>
                      <a:t>Mali
43%</a:t>
                    </a:r>
                  </a:p>
                </c:rich>
              </c:tx>
              <c:dLblPos val="outEnd"/>
              <c:showLegendKey val="0"/>
              <c:showVal val="0"/>
              <c:showCatName val="1"/>
              <c:showSerName val="0"/>
              <c:showPercent val="1"/>
              <c:showBubbleSize val="0"/>
            </c:dLbl>
            <c:dLbl>
              <c:idx val="1"/>
              <c:layout>
                <c:manualLayout>
                  <c:x val="-1.7458278551874745E-2"/>
                  <c:y val="-4.147184033014923E-2"/>
                </c:manualLayout>
              </c:layout>
              <c:tx>
                <c:rich>
                  <a:bodyPr/>
                  <a:lstStyle/>
                  <a:p>
                    <a:r>
                      <a:rPr lang="en-US" sz="2000" b="1"/>
                      <a:t>Adreno
27%</a:t>
                    </a:r>
                  </a:p>
                </c:rich>
              </c:tx>
              <c:dLblPos val="bestFit"/>
              <c:showLegendKey val="0"/>
              <c:showVal val="0"/>
              <c:showCatName val="1"/>
              <c:showSerName val="0"/>
              <c:showPercent val="1"/>
              <c:showBubbleSize val="0"/>
            </c:dLbl>
            <c:dLbl>
              <c:idx val="2"/>
              <c:layout/>
              <c:tx>
                <c:rich>
                  <a:bodyPr/>
                  <a:lstStyle/>
                  <a:p>
                    <a:r>
                      <a:rPr lang="en-US" sz="1800" b="1"/>
                      <a:t>PowerVR
22%</a:t>
                    </a:r>
                  </a:p>
                </c:rich>
              </c:tx>
              <c:dLblPos val="outEnd"/>
              <c:showLegendKey val="0"/>
              <c:showVal val="0"/>
              <c:showCatName val="1"/>
              <c:showSerName val="0"/>
              <c:showPercent val="1"/>
              <c:showBubbleSize val="0"/>
            </c:dLbl>
            <c:dLbl>
              <c:idx val="3"/>
              <c:layout/>
              <c:tx>
                <c:rich>
                  <a:bodyPr/>
                  <a:lstStyle/>
                  <a:p>
                    <a:r>
                      <a:rPr lang="en-US" sz="1600" b="1"/>
                      <a:t>Intel
6%</a:t>
                    </a:r>
                  </a:p>
                </c:rich>
              </c:tx>
              <c:dLblPos val="outEnd"/>
              <c:showLegendKey val="0"/>
              <c:showVal val="0"/>
              <c:showCatName val="1"/>
              <c:showSerName val="0"/>
              <c:showPercent val="1"/>
              <c:showBubbleSize val="0"/>
            </c:dLbl>
            <c:dLbl>
              <c:idx val="4"/>
              <c:layout>
                <c:manualLayout>
                  <c:x val="0.13239194568505014"/>
                  <c:y val="-1.1519955647263675E-2"/>
                </c:manualLayout>
              </c:layout>
              <c:tx>
                <c:rich>
                  <a:bodyPr/>
                  <a:lstStyle/>
                  <a:p>
                    <a:r>
                      <a:rPr lang="en-US" sz="1400" b="1"/>
                      <a:t>GeForce, NVIDIA
2%</a:t>
                    </a:r>
                  </a:p>
                </c:rich>
              </c:tx>
              <c:dLblPos val="bestFit"/>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Диаграммы!$A$224:$A$228</c:f>
              <c:strCache>
                <c:ptCount val="5"/>
                <c:pt idx="0">
                  <c:v>Mali</c:v>
                </c:pt>
                <c:pt idx="1">
                  <c:v>Adreno</c:v>
                </c:pt>
                <c:pt idx="2">
                  <c:v>PowerVR</c:v>
                </c:pt>
                <c:pt idx="3">
                  <c:v>Intel</c:v>
                </c:pt>
                <c:pt idx="4">
                  <c:v>GeForce, NVIDIA</c:v>
                </c:pt>
              </c:strCache>
            </c:strRef>
          </c:cat>
          <c:val>
            <c:numRef>
              <c:f>Диаграммы!$B$224:$B$228</c:f>
              <c:numCache>
                <c:formatCode>General</c:formatCode>
                <c:ptCount val="5"/>
                <c:pt idx="0">
                  <c:v>50</c:v>
                </c:pt>
                <c:pt idx="1">
                  <c:v>31</c:v>
                </c:pt>
                <c:pt idx="2">
                  <c:v>25</c:v>
                </c:pt>
                <c:pt idx="3">
                  <c:v>7</c:v>
                </c:pt>
                <c:pt idx="4">
                  <c:v>2</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a:t>Разрядность мобильных процессоров 2015</a:t>
            </a:r>
          </a:p>
        </c:rich>
      </c:tx>
      <c:layout/>
      <c:overlay val="0"/>
    </c:title>
    <c:autoTitleDeleted val="0"/>
    <c:view3D>
      <c:rotX val="30"/>
      <c:rotY val="0"/>
      <c:rAngAx val="0"/>
      <c:perspective val="30"/>
    </c:view3D>
    <c:floor>
      <c:thickness val="0"/>
    </c:floor>
    <c:sideWall>
      <c:thickness val="0"/>
    </c:sideWall>
    <c:backWall>
      <c:thickness val="0"/>
    </c:backWall>
    <c:plotArea>
      <c:layout/>
      <c:pie3DChart>
        <c:varyColors val="1"/>
        <c:ser>
          <c:idx val="0"/>
          <c:order val="0"/>
          <c:spPr>
            <a:effectLst>
              <a:outerShdw blurRad="101600" dist="190500" dir="16200000" rotWithShape="0">
                <a:prstClr val="black">
                  <a:alpha val="40000"/>
                </a:prstClr>
              </a:outerShdw>
            </a:effectLst>
            <a:scene3d>
              <a:camera prst="orthographicFront"/>
              <a:lightRig rig="threePt" dir="t"/>
            </a:scene3d>
            <a:sp3d prstMaterial="dkEdge">
              <a:bevelT w="152400" h="152400"/>
              <a:bevelB w="254000" h="254000" prst="artDeco"/>
            </a:sp3d>
          </c:spPr>
          <c:explosion val="25"/>
          <c:dLbls>
            <c:dLbl>
              <c:idx val="0"/>
              <c:layout/>
              <c:tx>
                <c:rich>
                  <a:bodyPr/>
                  <a:lstStyle/>
                  <a:p>
                    <a:r>
                      <a:rPr lang="en-US" sz="2400" b="1"/>
                      <a:t>32Bit
58%</a:t>
                    </a:r>
                  </a:p>
                </c:rich>
              </c:tx>
              <c:dLblPos val="outEnd"/>
              <c:showLegendKey val="0"/>
              <c:showVal val="0"/>
              <c:showCatName val="1"/>
              <c:showSerName val="0"/>
              <c:showPercent val="1"/>
              <c:showBubbleSize val="0"/>
            </c:dLbl>
            <c:dLbl>
              <c:idx val="1"/>
              <c:layout/>
              <c:tx>
                <c:rich>
                  <a:bodyPr/>
                  <a:lstStyle/>
                  <a:p>
                    <a:r>
                      <a:rPr lang="en-US" sz="2400" b="1"/>
                      <a:t>64Bit
42%</a:t>
                    </a:r>
                  </a:p>
                </c:rich>
              </c:tx>
              <c:dLblPos val="outEnd"/>
              <c:showLegendKey val="0"/>
              <c:showVal val="0"/>
              <c:showCatName val="1"/>
              <c:showSerName val="0"/>
              <c:showPercent val="1"/>
              <c:showBubbleSize val="0"/>
            </c:dLbl>
            <c:dLblPos val="outEnd"/>
            <c:showLegendKey val="0"/>
            <c:showVal val="0"/>
            <c:showCatName val="1"/>
            <c:showSerName val="0"/>
            <c:showPercent val="1"/>
            <c:showBubbleSize val="0"/>
            <c:showLeaderLines val="1"/>
          </c:dLbls>
          <c:cat>
            <c:strRef>
              <c:f>Диаграммы!$A$295:$A$296</c:f>
              <c:strCache>
                <c:ptCount val="2"/>
                <c:pt idx="0">
                  <c:v>32Bit</c:v>
                </c:pt>
                <c:pt idx="1">
                  <c:v>64Bit</c:v>
                </c:pt>
              </c:strCache>
            </c:strRef>
          </c:cat>
          <c:val>
            <c:numRef>
              <c:f>Диаграммы!$B$295:$B$296</c:f>
              <c:numCache>
                <c:formatCode>General</c:formatCode>
                <c:ptCount val="2"/>
                <c:pt idx="0">
                  <c:v>69</c:v>
                </c:pt>
                <c:pt idx="1">
                  <c:v>49</c:v>
                </c:pt>
              </c:numCache>
            </c:numRef>
          </c:val>
        </c:ser>
        <c:dLbls>
          <c:showLegendKey val="0"/>
          <c:showVal val="0"/>
          <c:showCatName val="0"/>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104775</xdr:colOff>
      <xdr:row>258</xdr:row>
      <xdr:rowOff>38100</xdr:rowOff>
    </xdr:from>
    <xdr:to>
      <xdr:col>17</xdr:col>
      <xdr:colOff>347382</xdr:colOff>
      <xdr:row>293</xdr:row>
      <xdr:rowOff>89648</xdr:rowOff>
    </xdr:to>
    <xdr:graphicFrame macro="">
      <xdr:nvGraphicFramePr>
        <xdr:cNvPr id="3390" name="Диаграмма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168087</xdr:colOff>
      <xdr:row>2</xdr:row>
      <xdr:rowOff>12324</xdr:rowOff>
    </xdr:from>
    <xdr:to>
      <xdr:col>18</xdr:col>
      <xdr:colOff>11206</xdr:colOff>
      <xdr:row>42</xdr:row>
      <xdr:rowOff>22412</xdr:rowOff>
    </xdr:to>
    <xdr:graphicFrame macro="">
      <xdr:nvGraphicFramePr>
        <xdr:cNvPr id="3" name="Диаграм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145675</xdr:colOff>
      <xdr:row>43</xdr:row>
      <xdr:rowOff>57148</xdr:rowOff>
    </xdr:from>
    <xdr:to>
      <xdr:col>17</xdr:col>
      <xdr:colOff>593911</xdr:colOff>
      <xdr:row>79</xdr:row>
      <xdr:rowOff>44823</xdr:rowOff>
    </xdr:to>
    <xdr:graphicFrame macro="">
      <xdr:nvGraphicFramePr>
        <xdr:cNvPr id="4" name="Диаграм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168087</xdr:colOff>
      <xdr:row>81</xdr:row>
      <xdr:rowOff>34738</xdr:rowOff>
    </xdr:from>
    <xdr:to>
      <xdr:col>17</xdr:col>
      <xdr:colOff>560293</xdr:colOff>
      <xdr:row>120</xdr:row>
      <xdr:rowOff>89647</xdr:rowOff>
    </xdr:to>
    <xdr:graphicFrame macro="">
      <xdr:nvGraphicFramePr>
        <xdr:cNvPr id="5" name="Диаграмма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168088</xdr:colOff>
      <xdr:row>122</xdr:row>
      <xdr:rowOff>101973</xdr:rowOff>
    </xdr:from>
    <xdr:to>
      <xdr:col>17</xdr:col>
      <xdr:colOff>526677</xdr:colOff>
      <xdr:row>153</xdr:row>
      <xdr:rowOff>134470</xdr:rowOff>
    </xdr:to>
    <xdr:graphicFrame macro="">
      <xdr:nvGraphicFramePr>
        <xdr:cNvPr id="6" name="Диаграмма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134470</xdr:colOff>
      <xdr:row>155</xdr:row>
      <xdr:rowOff>79560</xdr:rowOff>
    </xdr:from>
    <xdr:to>
      <xdr:col>17</xdr:col>
      <xdr:colOff>515470</xdr:colOff>
      <xdr:row>185</xdr:row>
      <xdr:rowOff>89646</xdr:rowOff>
    </xdr:to>
    <xdr:graphicFrame macro="">
      <xdr:nvGraphicFramePr>
        <xdr:cNvPr id="7" name="Диаграмма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134470</xdr:colOff>
      <xdr:row>186</xdr:row>
      <xdr:rowOff>34737</xdr:rowOff>
    </xdr:from>
    <xdr:to>
      <xdr:col>17</xdr:col>
      <xdr:colOff>448234</xdr:colOff>
      <xdr:row>220</xdr:row>
      <xdr:rowOff>89646</xdr:rowOff>
    </xdr:to>
    <xdr:graphicFrame macro="">
      <xdr:nvGraphicFramePr>
        <xdr:cNvPr id="8" name="Диаграмма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145675</xdr:colOff>
      <xdr:row>222</xdr:row>
      <xdr:rowOff>45944</xdr:rowOff>
    </xdr:from>
    <xdr:to>
      <xdr:col>17</xdr:col>
      <xdr:colOff>403411</xdr:colOff>
      <xdr:row>257</xdr:row>
      <xdr:rowOff>44824</xdr:rowOff>
    </xdr:to>
    <xdr:graphicFrame macro="">
      <xdr:nvGraphicFramePr>
        <xdr:cNvPr id="9" name="Диаграмма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89646</xdr:colOff>
      <xdr:row>295</xdr:row>
      <xdr:rowOff>45943</xdr:rowOff>
    </xdr:from>
    <xdr:to>
      <xdr:col>17</xdr:col>
      <xdr:colOff>280147</xdr:colOff>
      <xdr:row>325</xdr:row>
      <xdr:rowOff>145676</xdr:rowOff>
    </xdr:to>
    <xdr:graphicFrame macro="">
      <xdr:nvGraphicFramePr>
        <xdr:cNvPr id="10" name="Диаграмма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78441</xdr:colOff>
      <xdr:row>328</xdr:row>
      <xdr:rowOff>45942</xdr:rowOff>
    </xdr:from>
    <xdr:to>
      <xdr:col>17</xdr:col>
      <xdr:colOff>224118</xdr:colOff>
      <xdr:row>368</xdr:row>
      <xdr:rowOff>134470</xdr:rowOff>
    </xdr:to>
    <xdr:graphicFrame macro="">
      <xdr:nvGraphicFramePr>
        <xdr:cNvPr id="11" name="Диаграмма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10</xdr:col>
      <xdr:colOff>295275</xdr:colOff>
      <xdr:row>77</xdr:row>
      <xdr:rowOff>47625</xdr:rowOff>
    </xdr:to>
    <xdr:pic>
      <xdr:nvPicPr>
        <xdr:cNvPr id="2077" name="Рисунок 1" descr="https://upload.wikimedia.org/wikipedia/commons/thumb/0/00/Transistor_Count_and_Moore%27s_Law_-_2011.svg/800px-Transistor_Count_and_Moore%27s_Law_-_2011.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6925"/>
          <a:ext cx="7620000" cy="684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4E6"/>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stevsky.ru/proc2014" TargetMode="External"/><Relationship Id="rId2" Type="http://schemas.openxmlformats.org/officeDocument/2006/relationships/hyperlink" Target="http://www.stevsky.ru/proc2013" TargetMode="External"/><Relationship Id="rId1" Type="http://schemas.openxmlformats.org/officeDocument/2006/relationships/hyperlink" Target="http://stevsky.ru/proc2015" TargetMode="External"/><Relationship Id="rId6" Type="http://schemas.openxmlformats.org/officeDocument/2006/relationships/printerSettings" Target="../printerSettings/printerSettings1.bin"/><Relationship Id="rId5" Type="http://schemas.openxmlformats.org/officeDocument/2006/relationships/hyperlink" Target="http://stevsky.ru/proc2015" TargetMode="External"/><Relationship Id="rId4" Type="http://schemas.openxmlformats.org/officeDocument/2006/relationships/hyperlink" Target="http://www.stevsky.ru/mobilnie-protsessori/10-yadernie-protsessori-snapdragon-818-i-mediatek-heliox20"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en.wikipedia.org/wiki/Marvell_Technology_Group" TargetMode="External"/><Relationship Id="rId13" Type="http://schemas.openxmlformats.org/officeDocument/2006/relationships/hyperlink" Target="http://www.apple.com/ru" TargetMode="External"/><Relationship Id="rId18" Type="http://schemas.openxmlformats.org/officeDocument/2006/relationships/hyperlink" Target="http://www.samsung.com/global/business/semiconductor/minisite/Exynos/" TargetMode="External"/><Relationship Id="rId26" Type="http://schemas.openxmlformats.org/officeDocument/2006/relationships/hyperlink" Target="http://ru.wikipedia.org/wiki/Apple_Ax" TargetMode="External"/><Relationship Id="rId3" Type="http://schemas.openxmlformats.org/officeDocument/2006/relationships/hyperlink" Target="http://www.qualcomm.com/snapdragon/processors" TargetMode="External"/><Relationship Id="rId21" Type="http://schemas.openxmlformats.org/officeDocument/2006/relationships/hyperlink" Target="http://ru.wikipedia.org/wiki/NVIDIA_Tegra" TargetMode="External"/><Relationship Id="rId34" Type="http://schemas.openxmlformats.org/officeDocument/2006/relationships/vmlDrawing" Target="../drawings/vmlDrawing2.vml"/><Relationship Id="rId7" Type="http://schemas.openxmlformats.org/officeDocument/2006/relationships/hyperlink" Target="http://www.marvell.com/" TargetMode="External"/><Relationship Id="rId12" Type="http://schemas.openxmlformats.org/officeDocument/2006/relationships/hyperlink" Target="http://ru.wikipedia.org/wiki/ARM_(&#1072;&#1088;&#1093;&#1080;&#1090;&#1077;&#1082;&#1090;&#1091;&#1088;&#1072;)" TargetMode="External"/><Relationship Id="rId17" Type="http://schemas.openxmlformats.org/officeDocument/2006/relationships/hyperlink" Target="http://www.st.com/web/en/home.html" TargetMode="External"/><Relationship Id="rId25" Type="http://schemas.openxmlformats.org/officeDocument/2006/relationships/hyperlink" Target="http://ru.wikipedia.org/wiki/Atom_(&#1089;&#1080;&#1089;&#1090;&#1077;&#1084;&#1072;_&#1085;&#1072;_&#1095;&#1080;&#1087;&#1077;)" TargetMode="External"/><Relationship Id="rId33" Type="http://schemas.openxmlformats.org/officeDocument/2006/relationships/drawing" Target="../drawings/drawing2.xml"/><Relationship Id="rId2" Type="http://schemas.openxmlformats.org/officeDocument/2006/relationships/hyperlink" Target="http://www.nvidia.ru/object/tegra-k1-processor-ru.html" TargetMode="External"/><Relationship Id="rId16" Type="http://schemas.openxmlformats.org/officeDocument/2006/relationships/hyperlink" Target="http://ru.wikipedia.org/wiki/NovaThor" TargetMode="External"/><Relationship Id="rId20" Type="http://schemas.openxmlformats.org/officeDocument/2006/relationships/hyperlink" Target="http://www.rock-chips.com/" TargetMode="External"/><Relationship Id="rId29" Type="http://schemas.openxmlformats.org/officeDocument/2006/relationships/hyperlink" Target="http://ru.wikipedia.org/wiki/Qualcomm_Snapdragon" TargetMode="External"/><Relationship Id="rId1" Type="http://schemas.openxmlformats.org/officeDocument/2006/relationships/hyperlink" Target="http://en.wikipedia.org/wiki/Spreadtrum" TargetMode="External"/><Relationship Id="rId6" Type="http://schemas.openxmlformats.org/officeDocument/2006/relationships/hyperlink" Target="http://ru.wikipedia.org/wiki/MediaTek" TargetMode="External"/><Relationship Id="rId11" Type="http://schemas.openxmlformats.org/officeDocument/2006/relationships/hyperlink" Target="http://ru.wikipedia.org/wiki/Broadcom" TargetMode="External"/><Relationship Id="rId24" Type="http://schemas.openxmlformats.org/officeDocument/2006/relationships/hyperlink" Target="http://www.spreadtrum.com/en/products/basebands" TargetMode="External"/><Relationship Id="rId32" Type="http://schemas.openxmlformats.org/officeDocument/2006/relationships/printerSettings" Target="../printerSettings/printerSettings4.bin"/><Relationship Id="rId5" Type="http://schemas.openxmlformats.org/officeDocument/2006/relationships/hyperlink" Target="http://ark.intel.com/products/series/76761/Intel-Atom-Processor-Z3700-Series" TargetMode="External"/><Relationship Id="rId15" Type="http://schemas.openxmlformats.org/officeDocument/2006/relationships/hyperlink" Target="http://ru.wikipedia.org/wiki/OMAP" TargetMode="External"/><Relationship Id="rId23" Type="http://schemas.openxmlformats.org/officeDocument/2006/relationships/hyperlink" Target="http://www.broadcom.com/products/Cellular/3G-Baseband-Processors" TargetMode="External"/><Relationship Id="rId28" Type="http://schemas.openxmlformats.org/officeDocument/2006/relationships/hyperlink" Target="http://ru.wikipedia.org/wiki/Exynos" TargetMode="External"/><Relationship Id="rId10" Type="http://schemas.openxmlformats.org/officeDocument/2006/relationships/hyperlink" Target="http://ru.wikipedia.org/wiki/HiSilicon_K3" TargetMode="External"/><Relationship Id="rId19" Type="http://schemas.openxmlformats.org/officeDocument/2006/relationships/hyperlink" Target="http://www.arm.com/" TargetMode="External"/><Relationship Id="rId31" Type="http://schemas.openxmlformats.org/officeDocument/2006/relationships/hyperlink" Target="http://www.allwinnertech.com/en" TargetMode="External"/><Relationship Id="rId4" Type="http://schemas.openxmlformats.org/officeDocument/2006/relationships/hyperlink" Target="http://ark.intel.com/products/series/70813/Intel-Atom-Processor-Z2400-Series" TargetMode="External"/><Relationship Id="rId9" Type="http://schemas.openxmlformats.org/officeDocument/2006/relationships/hyperlink" Target="http://www.hisilicon.com/products/digital.html" TargetMode="External"/><Relationship Id="rId14" Type="http://schemas.openxmlformats.org/officeDocument/2006/relationships/hyperlink" Target="http://www.ti.com/lsds/ti/omap-applications-processors/products.page?paramCriteria=no" TargetMode="External"/><Relationship Id="rId22" Type="http://schemas.openxmlformats.org/officeDocument/2006/relationships/hyperlink" Target="http://www.mediatek.com/" TargetMode="External"/><Relationship Id="rId27" Type="http://schemas.openxmlformats.org/officeDocument/2006/relationships/hyperlink" Target="http://ru.wikipedia.org/wiki/Rockchip" TargetMode="External"/><Relationship Id="rId30" Type="http://schemas.openxmlformats.org/officeDocument/2006/relationships/hyperlink" Target="https://en.wikipedia.org/wiki/Allwinner_Technology" TargetMode="External"/><Relationship Id="rId35"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tabSelected="1" workbookViewId="0"/>
  </sheetViews>
  <sheetFormatPr defaultRowHeight="15" x14ac:dyDescent="0.2"/>
  <cols>
    <col min="1" max="1" width="128" style="47" customWidth="1"/>
    <col min="2" max="2" width="2.140625" customWidth="1"/>
  </cols>
  <sheetData>
    <row r="1" spans="1:1" ht="15.75" thickBot="1" x14ac:dyDescent="0.25"/>
    <row r="2" spans="1:1" x14ac:dyDescent="0.2">
      <c r="A2" s="48" t="s">
        <v>736</v>
      </c>
    </row>
    <row r="3" spans="1:1" x14ac:dyDescent="0.2">
      <c r="A3" s="49" t="s">
        <v>817</v>
      </c>
    </row>
    <row r="4" spans="1:1" x14ac:dyDescent="0.2">
      <c r="A4" s="49" t="s">
        <v>737</v>
      </c>
    </row>
    <row r="5" spans="1:1" x14ac:dyDescent="0.2">
      <c r="A5" s="49" t="s">
        <v>738</v>
      </c>
    </row>
    <row r="6" spans="1:1" x14ac:dyDescent="0.2">
      <c r="A6" s="49" t="s">
        <v>739</v>
      </c>
    </row>
    <row r="7" spans="1:1" ht="15.75" thickBot="1" x14ac:dyDescent="0.25">
      <c r="A7" s="50" t="s">
        <v>1082</v>
      </c>
    </row>
    <row r="8" spans="1:1" x14ac:dyDescent="0.2">
      <c r="A8" s="49" t="s">
        <v>741</v>
      </c>
    </row>
    <row r="9" spans="1:1" x14ac:dyDescent="0.2">
      <c r="A9" s="49" t="s">
        <v>1080</v>
      </c>
    </row>
    <row r="10" spans="1:1" x14ac:dyDescent="0.2">
      <c r="A10" s="49" t="s">
        <v>1081</v>
      </c>
    </row>
    <row r="11" spans="1:1" ht="15.75" thickBot="1" x14ac:dyDescent="0.25">
      <c r="A11" s="50" t="s">
        <v>742</v>
      </c>
    </row>
    <row r="12" spans="1:1" ht="15.75" thickBot="1" x14ac:dyDescent="0.25"/>
    <row r="13" spans="1:1" ht="15.75" x14ac:dyDescent="0.25">
      <c r="A13" s="51" t="s">
        <v>384</v>
      </c>
    </row>
    <row r="14" spans="1:1" ht="15.75" x14ac:dyDescent="0.25">
      <c r="A14" s="52" t="s">
        <v>1310</v>
      </c>
    </row>
    <row r="15" spans="1:1" ht="23.25" x14ac:dyDescent="0.35">
      <c r="A15" s="60" t="s">
        <v>818</v>
      </c>
    </row>
    <row r="16" spans="1:1" ht="15.75" x14ac:dyDescent="0.25">
      <c r="A16" s="52" t="s">
        <v>385</v>
      </c>
    </row>
    <row r="17" spans="1:1" ht="16.5" thickBot="1" x14ac:dyDescent="0.3">
      <c r="A17" s="53" t="s">
        <v>386</v>
      </c>
    </row>
    <row r="18" spans="1:1" ht="15.75" thickBot="1" x14ac:dyDescent="0.25"/>
    <row r="19" spans="1:1" ht="16.5" thickBot="1" x14ac:dyDescent="0.3">
      <c r="A19" s="54" t="s">
        <v>740</v>
      </c>
    </row>
    <row r="20" spans="1:1" ht="15.75" thickBot="1" x14ac:dyDescent="0.25"/>
    <row r="21" spans="1:1" x14ac:dyDescent="0.2">
      <c r="A21" s="55" t="s">
        <v>387</v>
      </c>
    </row>
    <row r="22" spans="1:1" ht="15.75" thickBot="1" x14ac:dyDescent="0.25">
      <c r="A22" s="56" t="s">
        <v>551</v>
      </c>
    </row>
    <row r="24" spans="1:1" ht="15.75" x14ac:dyDescent="0.25">
      <c r="A24" s="96" t="s">
        <v>773</v>
      </c>
    </row>
    <row r="25" spans="1:1" x14ac:dyDescent="0.2">
      <c r="A25" s="47" t="s">
        <v>771</v>
      </c>
    </row>
    <row r="26" spans="1:1" ht="15.75" x14ac:dyDescent="0.25">
      <c r="A26" s="95" t="s">
        <v>772</v>
      </c>
    </row>
    <row r="27" spans="1:1" x14ac:dyDescent="0.2">
      <c r="A27" s="47" t="s">
        <v>540</v>
      </c>
    </row>
    <row r="28" spans="1:1" x14ac:dyDescent="0.2">
      <c r="A28" s="47" t="s">
        <v>579</v>
      </c>
    </row>
    <row r="29" spans="1:1" x14ac:dyDescent="0.2">
      <c r="A29" s="47" t="s">
        <v>735</v>
      </c>
    </row>
    <row r="30" spans="1:1" x14ac:dyDescent="0.2">
      <c r="A30" s="47" t="s">
        <v>770</v>
      </c>
    </row>
    <row r="31" spans="1:1" ht="15.75" x14ac:dyDescent="0.25">
      <c r="A31" s="95" t="s">
        <v>774</v>
      </c>
    </row>
    <row r="32" spans="1:1" x14ac:dyDescent="0.2">
      <c r="A32" s="47" t="s">
        <v>433</v>
      </c>
    </row>
    <row r="33" spans="1:1" x14ac:dyDescent="0.2">
      <c r="A33" s="47" t="s">
        <v>775</v>
      </c>
    </row>
    <row r="34" spans="1:1" x14ac:dyDescent="0.2">
      <c r="A34" s="47" t="s">
        <v>1021</v>
      </c>
    </row>
    <row r="35" spans="1:1" x14ac:dyDescent="0.2">
      <c r="A35" s="47" t="s">
        <v>431</v>
      </c>
    </row>
    <row r="36" spans="1:1" x14ac:dyDescent="0.2">
      <c r="A36" s="126" t="s">
        <v>432</v>
      </c>
    </row>
    <row r="37" spans="1:1" x14ac:dyDescent="0.2">
      <c r="A37" s="47" t="s">
        <v>446</v>
      </c>
    </row>
    <row r="38" spans="1:1" x14ac:dyDescent="0.2">
      <c r="A38" s="47" t="s">
        <v>1192</v>
      </c>
    </row>
    <row r="39" spans="1:1" x14ac:dyDescent="0.2">
      <c r="A39" s="47" t="s">
        <v>972</v>
      </c>
    </row>
    <row r="40" spans="1:1" x14ac:dyDescent="0.2">
      <c r="A40" s="47" t="s">
        <v>997</v>
      </c>
    </row>
    <row r="41" spans="1:1" x14ac:dyDescent="0.2">
      <c r="A41" s="47" t="s">
        <v>307</v>
      </c>
    </row>
    <row r="42" spans="1:1" x14ac:dyDescent="0.2">
      <c r="A42" s="47" t="s">
        <v>1244</v>
      </c>
    </row>
    <row r="43" spans="1:1" x14ac:dyDescent="0.2">
      <c r="A43" s="47" t="s">
        <v>1309</v>
      </c>
    </row>
    <row r="44" spans="1:1" ht="15.75" x14ac:dyDescent="0.25">
      <c r="A44" s="205" t="s">
        <v>818</v>
      </c>
    </row>
    <row r="45" spans="1:1" x14ac:dyDescent="0.2">
      <c r="A45" s="47" t="s">
        <v>1326</v>
      </c>
    </row>
  </sheetData>
  <sheetProtection password="C71F" sheet="1" formatCells="0" formatColumns="0" formatRows="0" insertColumns="0" insertRows="0" insertHyperlinks="0" deleteColumns="0" deleteRows="0" sort="0" autoFilter="0" pivotTables="0"/>
  <phoneticPr fontId="5" type="noConversion"/>
  <hyperlinks>
    <hyperlink ref="A15" r:id="rId1"/>
    <hyperlink ref="A26" r:id="rId2"/>
    <hyperlink ref="A31" r:id="rId3"/>
    <hyperlink ref="A36" r:id="rId4"/>
    <hyperlink ref="A44" r:id="rId5"/>
  </hyperlinks>
  <pageMargins left="0.75" right="0.75" top="1" bottom="1" header="0.5" footer="0.5"/>
  <pageSetup paperSize="9" orientation="portrait"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9"/>
  <sheetViews>
    <sheetView zoomScale="85" workbookViewId="0">
      <pane xSplit="1" ySplit="1" topLeftCell="B41" activePane="bottomRight" state="frozen"/>
      <selection pane="topRight" activeCell="B1" sqref="B1"/>
      <selection pane="bottomLeft" activeCell="A2" sqref="A2"/>
      <selection pane="bottomRight"/>
    </sheetView>
  </sheetViews>
  <sheetFormatPr defaultRowHeight="12.75" x14ac:dyDescent="0.2"/>
  <cols>
    <col min="1" max="1" width="19.28515625" customWidth="1"/>
    <col min="2" max="2" width="16.5703125" customWidth="1"/>
    <col min="3" max="3" width="13" style="12" customWidth="1"/>
    <col min="4" max="4" width="5.85546875" customWidth="1"/>
    <col min="5" max="5" width="25.5703125" customWidth="1"/>
    <col min="6" max="6" width="9.140625" style="12"/>
    <col min="7" max="7" width="6" customWidth="1"/>
    <col min="8" max="8" width="5.42578125" customWidth="1"/>
    <col min="9" max="9" width="22.28515625" customWidth="1"/>
    <col min="10" max="10" width="16.42578125" customWidth="1"/>
    <col min="11" max="11" width="7.28515625" customWidth="1"/>
    <col min="12" max="13" width="7" customWidth="1"/>
    <col min="14" max="14" width="9.140625" style="1"/>
    <col min="15" max="15" width="69" customWidth="1"/>
    <col min="16" max="16" width="2.42578125" style="91" customWidth="1"/>
  </cols>
  <sheetData>
    <row r="1" spans="1:16" s="14" customFormat="1" ht="24.75" customHeight="1" thickBot="1" x14ac:dyDescent="0.25">
      <c r="A1" s="15" t="s">
        <v>13</v>
      </c>
      <c r="B1" s="16" t="s">
        <v>14</v>
      </c>
      <c r="C1" s="16" t="s">
        <v>15</v>
      </c>
      <c r="D1" s="17" t="s">
        <v>40</v>
      </c>
      <c r="E1" s="16" t="s">
        <v>16</v>
      </c>
      <c r="F1" s="16" t="s">
        <v>19</v>
      </c>
      <c r="G1" s="17" t="s">
        <v>39</v>
      </c>
      <c r="H1" s="17" t="s">
        <v>38</v>
      </c>
      <c r="I1" s="16" t="s">
        <v>17</v>
      </c>
      <c r="J1" s="16" t="s">
        <v>18</v>
      </c>
      <c r="K1" s="16" t="s">
        <v>485</v>
      </c>
      <c r="L1" s="16" t="s">
        <v>546</v>
      </c>
      <c r="M1" s="16" t="s">
        <v>8</v>
      </c>
      <c r="N1" s="41" t="s">
        <v>23</v>
      </c>
      <c r="O1" s="18" t="s">
        <v>836</v>
      </c>
      <c r="P1" s="92"/>
    </row>
    <row r="2" spans="1:16" ht="12.75" customHeight="1" x14ac:dyDescent="0.2">
      <c r="A2" s="137" t="s">
        <v>908</v>
      </c>
      <c r="B2" s="69" t="s">
        <v>907</v>
      </c>
      <c r="C2" s="138" t="s">
        <v>914</v>
      </c>
      <c r="D2" s="69">
        <v>2</v>
      </c>
      <c r="E2" s="69" t="s">
        <v>33</v>
      </c>
      <c r="F2" s="138" t="s">
        <v>31</v>
      </c>
      <c r="G2" s="69">
        <v>1300</v>
      </c>
      <c r="H2" s="69">
        <v>40</v>
      </c>
      <c r="I2" s="69" t="s">
        <v>918</v>
      </c>
      <c r="J2" s="21"/>
      <c r="K2" s="108" t="s">
        <v>550</v>
      </c>
      <c r="L2" s="109" t="s">
        <v>545</v>
      </c>
      <c r="M2" s="135">
        <v>2013</v>
      </c>
      <c r="N2" s="19" t="s">
        <v>573</v>
      </c>
      <c r="O2" s="98" t="s">
        <v>1063</v>
      </c>
      <c r="P2" s="93" t="s">
        <v>388</v>
      </c>
    </row>
    <row r="3" spans="1:16" ht="12.75" customHeight="1" x14ac:dyDescent="0.2">
      <c r="A3" s="87" t="s">
        <v>909</v>
      </c>
      <c r="B3" s="61" t="s">
        <v>907</v>
      </c>
      <c r="C3" s="11">
        <v>7029</v>
      </c>
      <c r="D3" s="61">
        <v>4</v>
      </c>
      <c r="E3" s="2" t="s">
        <v>104</v>
      </c>
      <c r="F3" s="11" t="s">
        <v>31</v>
      </c>
      <c r="G3" s="61">
        <v>1200</v>
      </c>
      <c r="H3" s="61">
        <v>40</v>
      </c>
      <c r="I3" s="61" t="s">
        <v>919</v>
      </c>
      <c r="J3" s="23"/>
      <c r="K3" s="67" t="s">
        <v>550</v>
      </c>
      <c r="L3" s="73" t="s">
        <v>545</v>
      </c>
      <c r="M3" s="80" t="s">
        <v>9</v>
      </c>
      <c r="N3" s="3" t="s">
        <v>161</v>
      </c>
      <c r="O3" s="46" t="s">
        <v>1063</v>
      </c>
      <c r="P3" s="93" t="s">
        <v>388</v>
      </c>
    </row>
    <row r="4" spans="1:16" ht="12.75" customHeight="1" x14ac:dyDescent="0.2">
      <c r="A4" s="87" t="s">
        <v>910</v>
      </c>
      <c r="B4" s="61" t="s">
        <v>907</v>
      </c>
      <c r="C4" s="11" t="s">
        <v>915</v>
      </c>
      <c r="D4" s="61">
        <v>4</v>
      </c>
      <c r="E4" s="2" t="s">
        <v>104</v>
      </c>
      <c r="F4" s="11" t="s">
        <v>31</v>
      </c>
      <c r="G4" s="61">
        <v>1200</v>
      </c>
      <c r="H4" s="61">
        <v>40</v>
      </c>
      <c r="I4" s="61" t="s">
        <v>918</v>
      </c>
      <c r="J4" s="23"/>
      <c r="K4" s="67" t="s">
        <v>550</v>
      </c>
      <c r="L4" s="73" t="s">
        <v>545</v>
      </c>
      <c r="M4" s="2">
        <v>2014</v>
      </c>
      <c r="N4" s="2">
        <v>2014</v>
      </c>
      <c r="O4" s="46" t="s">
        <v>1063</v>
      </c>
      <c r="P4" s="93" t="s">
        <v>388</v>
      </c>
    </row>
    <row r="5" spans="1:16" ht="12.75" customHeight="1" x14ac:dyDescent="0.2">
      <c r="A5" s="87" t="s">
        <v>911</v>
      </c>
      <c r="B5" s="61" t="s">
        <v>907</v>
      </c>
      <c r="C5" s="11" t="s">
        <v>916</v>
      </c>
      <c r="D5" s="61">
        <v>4</v>
      </c>
      <c r="E5" s="61" t="s">
        <v>33</v>
      </c>
      <c r="F5" s="11" t="s">
        <v>31</v>
      </c>
      <c r="G5" s="61">
        <v>1600</v>
      </c>
      <c r="H5" s="61">
        <v>40</v>
      </c>
      <c r="I5" s="61" t="s">
        <v>920</v>
      </c>
      <c r="J5" s="23"/>
      <c r="K5" s="67" t="s">
        <v>550</v>
      </c>
      <c r="L5" s="73" t="s">
        <v>545</v>
      </c>
      <c r="M5" s="2">
        <v>2014</v>
      </c>
      <c r="N5" s="2">
        <v>2014</v>
      </c>
      <c r="O5" s="5" t="s">
        <v>922</v>
      </c>
      <c r="P5" s="93" t="s">
        <v>388</v>
      </c>
    </row>
    <row r="6" spans="1:16" ht="12.75" customHeight="1" x14ac:dyDescent="0.2">
      <c r="A6" s="87" t="s">
        <v>912</v>
      </c>
      <c r="B6" s="61" t="s">
        <v>907</v>
      </c>
      <c r="C6" s="11" t="s">
        <v>917</v>
      </c>
      <c r="D6" s="61">
        <v>4</v>
      </c>
      <c r="E6" s="61" t="s">
        <v>33</v>
      </c>
      <c r="F6" s="11" t="s">
        <v>31</v>
      </c>
      <c r="G6" s="61">
        <v>1600</v>
      </c>
      <c r="H6" s="61">
        <v>28</v>
      </c>
      <c r="I6" s="61" t="s">
        <v>921</v>
      </c>
      <c r="J6" s="23"/>
      <c r="K6" s="67" t="s">
        <v>550</v>
      </c>
      <c r="L6" s="73" t="s">
        <v>545</v>
      </c>
      <c r="M6" s="2">
        <v>2014</v>
      </c>
      <c r="N6" s="2">
        <v>2014</v>
      </c>
      <c r="O6" s="5" t="s">
        <v>923</v>
      </c>
      <c r="P6" s="93" t="s">
        <v>388</v>
      </c>
    </row>
    <row r="7" spans="1:16" ht="12.75" customHeight="1" x14ac:dyDescent="0.2">
      <c r="A7" s="87" t="s">
        <v>913</v>
      </c>
      <c r="B7" s="61" t="s">
        <v>907</v>
      </c>
      <c r="C7" s="11">
        <v>7059</v>
      </c>
      <c r="D7" s="61">
        <v>4</v>
      </c>
      <c r="E7" s="61" t="s">
        <v>33</v>
      </c>
      <c r="F7" s="11" t="s">
        <v>31</v>
      </c>
      <c r="G7" s="61">
        <v>1600</v>
      </c>
      <c r="H7" s="61">
        <v>28</v>
      </c>
      <c r="I7" s="61" t="s">
        <v>921</v>
      </c>
      <c r="J7" s="23"/>
      <c r="K7" s="67" t="s">
        <v>550</v>
      </c>
      <c r="L7" s="73" t="s">
        <v>545</v>
      </c>
      <c r="M7" s="2">
        <v>2014</v>
      </c>
      <c r="N7" s="3" t="s">
        <v>479</v>
      </c>
      <c r="O7" s="5" t="s">
        <v>923</v>
      </c>
      <c r="P7" s="93" t="s">
        <v>388</v>
      </c>
    </row>
    <row r="8" spans="1:16" ht="12.75" customHeight="1" x14ac:dyDescent="0.2">
      <c r="A8" s="63" t="s">
        <v>783</v>
      </c>
      <c r="B8" s="61" t="s">
        <v>782</v>
      </c>
      <c r="C8" s="64" t="s">
        <v>790</v>
      </c>
      <c r="D8" s="62">
        <v>4</v>
      </c>
      <c r="E8" s="61" t="s">
        <v>103</v>
      </c>
      <c r="F8" s="11" t="s">
        <v>24</v>
      </c>
      <c r="G8" s="61">
        <v>1300</v>
      </c>
      <c r="H8" s="61">
        <v>40</v>
      </c>
      <c r="I8" s="61" t="s">
        <v>672</v>
      </c>
      <c r="J8" s="61" t="s">
        <v>26</v>
      </c>
      <c r="K8" s="67" t="s">
        <v>550</v>
      </c>
      <c r="L8" s="73" t="s">
        <v>545</v>
      </c>
      <c r="M8" s="62">
        <v>2014</v>
      </c>
      <c r="N8" s="62">
        <v>2014</v>
      </c>
      <c r="O8" s="46" t="s">
        <v>796</v>
      </c>
      <c r="P8" s="93" t="s">
        <v>388</v>
      </c>
    </row>
    <row r="9" spans="1:16" ht="12.75" customHeight="1" x14ac:dyDescent="0.2">
      <c r="A9" s="63" t="s">
        <v>784</v>
      </c>
      <c r="B9" s="61" t="s">
        <v>782</v>
      </c>
      <c r="C9" s="64" t="s">
        <v>791</v>
      </c>
      <c r="D9" s="62">
        <v>4</v>
      </c>
      <c r="E9" s="61" t="s">
        <v>103</v>
      </c>
      <c r="F9" s="11" t="s">
        <v>24</v>
      </c>
      <c r="G9" s="61">
        <v>1500</v>
      </c>
      <c r="H9" s="61">
        <v>40</v>
      </c>
      <c r="I9" s="61" t="s">
        <v>672</v>
      </c>
      <c r="J9" s="61" t="s">
        <v>26</v>
      </c>
      <c r="K9" s="67" t="s">
        <v>550</v>
      </c>
      <c r="L9" s="73" t="s">
        <v>545</v>
      </c>
      <c r="M9" s="62">
        <v>2014</v>
      </c>
      <c r="N9" s="62">
        <v>2014</v>
      </c>
      <c r="O9" s="46" t="s">
        <v>795</v>
      </c>
      <c r="P9" s="93" t="s">
        <v>388</v>
      </c>
    </row>
    <row r="10" spans="1:16" ht="12.75" customHeight="1" x14ac:dyDescent="0.2">
      <c r="A10" s="63" t="s">
        <v>785</v>
      </c>
      <c r="B10" s="61" t="s">
        <v>782</v>
      </c>
      <c r="C10" s="64" t="s">
        <v>792</v>
      </c>
      <c r="D10" s="62">
        <v>4</v>
      </c>
      <c r="E10" s="61" t="s">
        <v>103</v>
      </c>
      <c r="F10" s="11" t="s">
        <v>24</v>
      </c>
      <c r="G10" s="61">
        <v>1300</v>
      </c>
      <c r="H10" s="61">
        <v>40</v>
      </c>
      <c r="I10" s="61" t="s">
        <v>1086</v>
      </c>
      <c r="J10" s="61" t="s">
        <v>26</v>
      </c>
      <c r="K10" s="67" t="s">
        <v>550</v>
      </c>
      <c r="L10" s="73" t="s">
        <v>545</v>
      </c>
      <c r="M10" s="62">
        <v>2014</v>
      </c>
      <c r="N10" s="62">
        <v>2014</v>
      </c>
      <c r="O10" s="24"/>
      <c r="P10" s="93" t="s">
        <v>388</v>
      </c>
    </row>
    <row r="11" spans="1:16" ht="12.75" customHeight="1" x14ac:dyDescent="0.2">
      <c r="A11" s="63" t="s">
        <v>826</v>
      </c>
      <c r="B11" s="61" t="s">
        <v>782</v>
      </c>
      <c r="C11" s="64" t="s">
        <v>827</v>
      </c>
      <c r="D11" s="62">
        <v>4</v>
      </c>
      <c r="E11" s="61" t="s">
        <v>490</v>
      </c>
      <c r="F11" s="11" t="s">
        <v>498</v>
      </c>
      <c r="G11" s="23"/>
      <c r="H11" s="61">
        <v>28</v>
      </c>
      <c r="I11" s="61" t="s">
        <v>789</v>
      </c>
      <c r="J11" s="61" t="s">
        <v>26</v>
      </c>
      <c r="K11" s="66" t="s">
        <v>486</v>
      </c>
      <c r="L11" s="30" t="s">
        <v>606</v>
      </c>
      <c r="M11" s="66">
        <v>2015</v>
      </c>
      <c r="N11" s="65" t="s">
        <v>558</v>
      </c>
      <c r="O11" s="46" t="s">
        <v>1088</v>
      </c>
      <c r="P11" s="93" t="s">
        <v>388</v>
      </c>
    </row>
    <row r="12" spans="1:16" ht="12.75" customHeight="1" x14ac:dyDescent="0.2">
      <c r="A12" s="63" t="s">
        <v>786</v>
      </c>
      <c r="B12" s="61" t="s">
        <v>782</v>
      </c>
      <c r="C12" s="64" t="s">
        <v>793</v>
      </c>
      <c r="D12" s="62">
        <v>8</v>
      </c>
      <c r="E12" s="61" t="s">
        <v>574</v>
      </c>
      <c r="F12" s="11" t="s">
        <v>24</v>
      </c>
      <c r="G12" s="23"/>
      <c r="H12" s="61">
        <v>28</v>
      </c>
      <c r="I12" s="61" t="s">
        <v>788</v>
      </c>
      <c r="J12" s="61" t="s">
        <v>26</v>
      </c>
      <c r="K12" s="67" t="s">
        <v>550</v>
      </c>
      <c r="L12" s="73" t="s">
        <v>545</v>
      </c>
      <c r="M12" s="61">
        <v>2014</v>
      </c>
      <c r="N12" s="65" t="s">
        <v>552</v>
      </c>
      <c r="O12" s="46" t="s">
        <v>1324</v>
      </c>
      <c r="P12" s="93" t="s">
        <v>388</v>
      </c>
    </row>
    <row r="13" spans="1:16" ht="12.75" customHeight="1" x14ac:dyDescent="0.2">
      <c r="A13" s="63" t="s">
        <v>797</v>
      </c>
      <c r="B13" s="61" t="s">
        <v>782</v>
      </c>
      <c r="C13" s="64" t="s">
        <v>798</v>
      </c>
      <c r="D13" s="62">
        <v>8</v>
      </c>
      <c r="E13" s="61" t="s">
        <v>574</v>
      </c>
      <c r="F13" s="11" t="s">
        <v>24</v>
      </c>
      <c r="G13" s="23"/>
      <c r="H13" s="61">
        <v>28</v>
      </c>
      <c r="I13" s="61" t="s">
        <v>788</v>
      </c>
      <c r="J13" s="61" t="s">
        <v>26</v>
      </c>
      <c r="K13" s="67" t="s">
        <v>550</v>
      </c>
      <c r="L13" s="73" t="s">
        <v>545</v>
      </c>
      <c r="M13" s="66">
        <v>2015</v>
      </c>
      <c r="N13" s="62">
        <v>2015</v>
      </c>
      <c r="O13" s="24"/>
      <c r="P13" s="93" t="s">
        <v>388</v>
      </c>
    </row>
    <row r="14" spans="1:16" ht="12.75" customHeight="1" x14ac:dyDescent="0.2">
      <c r="A14" s="63" t="s">
        <v>787</v>
      </c>
      <c r="B14" s="61" t="s">
        <v>782</v>
      </c>
      <c r="C14" s="64" t="s">
        <v>794</v>
      </c>
      <c r="D14" s="62">
        <v>8</v>
      </c>
      <c r="E14" s="61" t="s">
        <v>574</v>
      </c>
      <c r="F14" s="11" t="s">
        <v>24</v>
      </c>
      <c r="G14" s="61">
        <v>2000</v>
      </c>
      <c r="H14" s="61">
        <v>28</v>
      </c>
      <c r="I14" s="61" t="s">
        <v>788</v>
      </c>
      <c r="J14" s="61" t="s">
        <v>26</v>
      </c>
      <c r="K14" s="67" t="s">
        <v>550</v>
      </c>
      <c r="L14" s="73" t="s">
        <v>545</v>
      </c>
      <c r="M14" s="66">
        <v>2015</v>
      </c>
      <c r="N14" s="65" t="s">
        <v>479</v>
      </c>
      <c r="O14" s="46" t="s">
        <v>1323</v>
      </c>
      <c r="P14" s="93" t="s">
        <v>388</v>
      </c>
    </row>
    <row r="15" spans="1:16" ht="12.75" customHeight="1" x14ac:dyDescent="0.2">
      <c r="A15" s="63" t="s">
        <v>1084</v>
      </c>
      <c r="B15" s="61" t="s">
        <v>782</v>
      </c>
      <c r="C15" s="64" t="s">
        <v>1083</v>
      </c>
      <c r="D15" s="62">
        <v>4</v>
      </c>
      <c r="E15" s="61" t="s">
        <v>103</v>
      </c>
      <c r="F15" s="11" t="s">
        <v>24</v>
      </c>
      <c r="G15" s="61">
        <v>1000</v>
      </c>
      <c r="H15" s="61">
        <v>28</v>
      </c>
      <c r="I15" s="61" t="s">
        <v>1085</v>
      </c>
      <c r="J15" s="61" t="s">
        <v>26</v>
      </c>
      <c r="K15" s="67" t="s">
        <v>550</v>
      </c>
      <c r="L15" s="73" t="s">
        <v>606</v>
      </c>
      <c r="M15" s="61">
        <v>2014</v>
      </c>
      <c r="N15" s="65" t="s">
        <v>479</v>
      </c>
      <c r="O15" s="46" t="s">
        <v>1087</v>
      </c>
      <c r="P15" s="93" t="s">
        <v>388</v>
      </c>
    </row>
    <row r="16" spans="1:16" ht="12.75" customHeight="1" x14ac:dyDescent="0.2">
      <c r="A16" s="63" t="s">
        <v>1321</v>
      </c>
      <c r="B16" s="61" t="s">
        <v>782</v>
      </c>
      <c r="C16" s="64" t="s">
        <v>1320</v>
      </c>
      <c r="D16" s="62">
        <v>8</v>
      </c>
      <c r="E16" s="61" t="s">
        <v>103</v>
      </c>
      <c r="F16" s="11" t="s">
        <v>24</v>
      </c>
      <c r="G16" s="61">
        <v>2000</v>
      </c>
      <c r="H16" s="61">
        <v>28</v>
      </c>
      <c r="I16" s="61" t="s">
        <v>1322</v>
      </c>
      <c r="J16" s="61" t="s">
        <v>26</v>
      </c>
      <c r="K16" s="67" t="s">
        <v>550</v>
      </c>
      <c r="L16" s="73" t="s">
        <v>545</v>
      </c>
      <c r="M16" s="66">
        <v>2015</v>
      </c>
      <c r="N16" s="65" t="s">
        <v>558</v>
      </c>
      <c r="O16" s="24"/>
      <c r="P16" s="93" t="s">
        <v>388</v>
      </c>
    </row>
    <row r="17" spans="1:16" ht="12.75" customHeight="1" x14ac:dyDescent="0.2">
      <c r="A17" s="4" t="s">
        <v>51</v>
      </c>
      <c r="B17" s="2" t="s">
        <v>292</v>
      </c>
      <c r="C17" s="11" t="s">
        <v>239</v>
      </c>
      <c r="D17" s="3">
        <v>1</v>
      </c>
      <c r="E17" s="61" t="s">
        <v>52</v>
      </c>
      <c r="F17" s="11" t="s">
        <v>24</v>
      </c>
      <c r="G17" s="2">
        <v>800</v>
      </c>
      <c r="H17" s="2">
        <v>45</v>
      </c>
      <c r="I17" s="2" t="s">
        <v>673</v>
      </c>
      <c r="J17" s="2" t="s">
        <v>54</v>
      </c>
      <c r="K17" s="67" t="s">
        <v>550</v>
      </c>
      <c r="L17" s="73" t="s">
        <v>545</v>
      </c>
      <c r="M17" s="80" t="s">
        <v>9</v>
      </c>
      <c r="N17" s="42">
        <v>40238</v>
      </c>
      <c r="O17" s="5" t="s">
        <v>632</v>
      </c>
      <c r="P17" s="93" t="s">
        <v>388</v>
      </c>
    </row>
    <row r="18" spans="1:16" ht="12.75" customHeight="1" x14ac:dyDescent="0.2">
      <c r="A18" s="4" t="s">
        <v>48</v>
      </c>
      <c r="B18" s="2" t="s">
        <v>292</v>
      </c>
      <c r="C18" s="11" t="s">
        <v>56</v>
      </c>
      <c r="D18" s="3">
        <v>2</v>
      </c>
      <c r="E18" s="61" t="s">
        <v>33</v>
      </c>
      <c r="F18" s="11" t="s">
        <v>24</v>
      </c>
      <c r="G18" s="2">
        <v>800</v>
      </c>
      <c r="H18" s="2">
        <v>45</v>
      </c>
      <c r="I18" s="2" t="s">
        <v>674</v>
      </c>
      <c r="J18" s="2" t="s">
        <v>598</v>
      </c>
      <c r="K18" s="67" t="s">
        <v>550</v>
      </c>
      <c r="L18" s="73" t="s">
        <v>545</v>
      </c>
      <c r="M18" s="80" t="s">
        <v>9</v>
      </c>
      <c r="N18" s="42">
        <v>40603</v>
      </c>
      <c r="O18" s="5" t="s">
        <v>49</v>
      </c>
      <c r="P18" s="93" t="s">
        <v>388</v>
      </c>
    </row>
    <row r="19" spans="1:16" ht="12.75" customHeight="1" x14ac:dyDescent="0.2">
      <c r="A19" s="4" t="s">
        <v>48</v>
      </c>
      <c r="B19" s="2" t="s">
        <v>292</v>
      </c>
      <c r="C19" s="11" t="s">
        <v>57</v>
      </c>
      <c r="D19" s="3">
        <v>2</v>
      </c>
      <c r="E19" s="61" t="s">
        <v>33</v>
      </c>
      <c r="F19" s="11" t="s">
        <v>24</v>
      </c>
      <c r="G19" s="2">
        <v>800</v>
      </c>
      <c r="H19" s="2">
        <v>32</v>
      </c>
      <c r="I19" s="2" t="s">
        <v>674</v>
      </c>
      <c r="J19" s="2" t="s">
        <v>598</v>
      </c>
      <c r="K19" s="67" t="s">
        <v>550</v>
      </c>
      <c r="L19" s="73" t="s">
        <v>545</v>
      </c>
      <c r="M19" s="80" t="s">
        <v>9</v>
      </c>
      <c r="N19" s="42">
        <v>40969</v>
      </c>
      <c r="O19" s="5" t="s">
        <v>631</v>
      </c>
      <c r="P19" s="93" t="s">
        <v>388</v>
      </c>
    </row>
    <row r="20" spans="1:16" ht="12.75" customHeight="1" x14ac:dyDescent="0.2">
      <c r="A20" s="4" t="s">
        <v>37</v>
      </c>
      <c r="B20" s="2" t="s">
        <v>292</v>
      </c>
      <c r="C20" s="11" t="s">
        <v>46</v>
      </c>
      <c r="D20" s="3">
        <v>2</v>
      </c>
      <c r="E20" s="61" t="s">
        <v>33</v>
      </c>
      <c r="F20" s="11" t="s">
        <v>24</v>
      </c>
      <c r="G20" s="2">
        <v>1000</v>
      </c>
      <c r="H20" s="2">
        <v>45</v>
      </c>
      <c r="I20" s="2" t="s">
        <v>628</v>
      </c>
      <c r="J20" s="2" t="s">
        <v>598</v>
      </c>
      <c r="K20" s="67" t="s">
        <v>550</v>
      </c>
      <c r="L20" s="73" t="s">
        <v>545</v>
      </c>
      <c r="M20" s="80" t="s">
        <v>9</v>
      </c>
      <c r="N20" s="42">
        <v>40969</v>
      </c>
      <c r="O20" s="5" t="s">
        <v>47</v>
      </c>
      <c r="P20" s="93" t="s">
        <v>388</v>
      </c>
    </row>
    <row r="21" spans="1:16" ht="12.75" customHeight="1" x14ac:dyDescent="0.2">
      <c r="A21" s="4" t="s">
        <v>50</v>
      </c>
      <c r="B21" s="2" t="s">
        <v>292</v>
      </c>
      <c r="C21" s="11" t="s">
        <v>55</v>
      </c>
      <c r="D21" s="3">
        <v>2</v>
      </c>
      <c r="E21" s="61" t="s">
        <v>629</v>
      </c>
      <c r="F21" s="11" t="s">
        <v>53</v>
      </c>
      <c r="G21" s="2">
        <v>1300</v>
      </c>
      <c r="H21" s="2">
        <v>32</v>
      </c>
      <c r="I21" s="2" t="s">
        <v>675</v>
      </c>
      <c r="J21" s="2" t="s">
        <v>585</v>
      </c>
      <c r="K21" s="67" t="s">
        <v>550</v>
      </c>
      <c r="L21" s="25" t="s">
        <v>191</v>
      </c>
      <c r="M21" s="80" t="s">
        <v>9</v>
      </c>
      <c r="N21" s="42">
        <v>41153</v>
      </c>
      <c r="O21" s="5" t="s">
        <v>630</v>
      </c>
      <c r="P21" s="93" t="s">
        <v>388</v>
      </c>
    </row>
    <row r="22" spans="1:16" ht="12.75" customHeight="1" x14ac:dyDescent="0.2">
      <c r="A22" s="4" t="s">
        <v>61</v>
      </c>
      <c r="B22" s="2" t="s">
        <v>292</v>
      </c>
      <c r="C22" s="11" t="s">
        <v>58</v>
      </c>
      <c r="D22" s="3">
        <v>2</v>
      </c>
      <c r="E22" s="61" t="s">
        <v>629</v>
      </c>
      <c r="F22" s="11" t="s">
        <v>53</v>
      </c>
      <c r="G22" s="2">
        <v>1400</v>
      </c>
      <c r="H22" s="2">
        <v>32</v>
      </c>
      <c r="I22" s="2" t="s">
        <v>316</v>
      </c>
      <c r="J22" s="2" t="s">
        <v>60</v>
      </c>
      <c r="K22" s="67" t="s">
        <v>550</v>
      </c>
      <c r="L22" s="25" t="s">
        <v>191</v>
      </c>
      <c r="M22" s="80" t="s">
        <v>9</v>
      </c>
      <c r="N22" s="42" t="s">
        <v>161</v>
      </c>
      <c r="O22" s="5" t="s">
        <v>59</v>
      </c>
      <c r="P22" s="93" t="s">
        <v>388</v>
      </c>
    </row>
    <row r="23" spans="1:16" ht="12.75" customHeight="1" x14ac:dyDescent="0.2">
      <c r="A23" s="63" t="s">
        <v>516</v>
      </c>
      <c r="B23" s="2" t="s">
        <v>292</v>
      </c>
      <c r="C23" s="64" t="s">
        <v>517</v>
      </c>
      <c r="D23" s="62">
        <v>2</v>
      </c>
      <c r="E23" s="61" t="s">
        <v>518</v>
      </c>
      <c r="F23" s="64" t="s">
        <v>498</v>
      </c>
      <c r="G23" s="61">
        <v>1300</v>
      </c>
      <c r="H23" s="61">
        <v>28</v>
      </c>
      <c r="I23" s="61" t="s">
        <v>519</v>
      </c>
      <c r="J23" s="61" t="s">
        <v>26</v>
      </c>
      <c r="K23" s="66" t="s">
        <v>486</v>
      </c>
      <c r="L23" s="25" t="s">
        <v>191</v>
      </c>
      <c r="M23" s="61">
        <v>2013</v>
      </c>
      <c r="N23" s="65">
        <v>41518</v>
      </c>
      <c r="O23" s="46" t="s">
        <v>520</v>
      </c>
      <c r="P23" s="93" t="s">
        <v>388</v>
      </c>
    </row>
    <row r="24" spans="1:16" ht="12.75" customHeight="1" x14ac:dyDescent="0.2">
      <c r="A24" s="63" t="s">
        <v>857</v>
      </c>
      <c r="B24" s="2" t="s">
        <v>292</v>
      </c>
      <c r="C24" s="64" t="s">
        <v>860</v>
      </c>
      <c r="D24" s="62">
        <v>2</v>
      </c>
      <c r="E24" s="61" t="s">
        <v>518</v>
      </c>
      <c r="F24" s="64" t="s">
        <v>557</v>
      </c>
      <c r="G24" s="61">
        <v>1400</v>
      </c>
      <c r="H24" s="61">
        <v>20</v>
      </c>
      <c r="I24" s="61" t="s">
        <v>861</v>
      </c>
      <c r="J24" s="61" t="s">
        <v>26</v>
      </c>
      <c r="K24" s="66" t="s">
        <v>486</v>
      </c>
      <c r="L24" s="25" t="s">
        <v>191</v>
      </c>
      <c r="M24" s="61">
        <v>2014</v>
      </c>
      <c r="N24" s="65" t="s">
        <v>500</v>
      </c>
      <c r="O24" s="46" t="s">
        <v>1161</v>
      </c>
      <c r="P24" s="93" t="s">
        <v>388</v>
      </c>
    </row>
    <row r="25" spans="1:16" ht="12.75" customHeight="1" x14ac:dyDescent="0.2">
      <c r="A25" s="63" t="s">
        <v>859</v>
      </c>
      <c r="B25" s="2" t="s">
        <v>292</v>
      </c>
      <c r="C25" s="64" t="s">
        <v>1160</v>
      </c>
      <c r="D25" s="62">
        <v>3</v>
      </c>
      <c r="E25" s="61" t="s">
        <v>518</v>
      </c>
      <c r="F25" s="64" t="s">
        <v>557</v>
      </c>
      <c r="G25" s="61">
        <v>1500</v>
      </c>
      <c r="H25" s="61">
        <v>20</v>
      </c>
      <c r="I25" s="61" t="s">
        <v>862</v>
      </c>
      <c r="J25" s="61" t="s">
        <v>26</v>
      </c>
      <c r="K25" s="66" t="s">
        <v>486</v>
      </c>
      <c r="L25" s="25" t="s">
        <v>191</v>
      </c>
      <c r="M25" s="61">
        <v>2014</v>
      </c>
      <c r="N25" s="65" t="s">
        <v>500</v>
      </c>
      <c r="O25" s="46" t="s">
        <v>863</v>
      </c>
      <c r="P25" s="93" t="s">
        <v>388</v>
      </c>
    </row>
    <row r="26" spans="1:16" ht="12.75" customHeight="1" x14ac:dyDescent="0.2">
      <c r="A26" s="63" t="s">
        <v>858</v>
      </c>
      <c r="B26" s="2" t="s">
        <v>292</v>
      </c>
      <c r="C26" s="57"/>
      <c r="D26" s="62">
        <v>3</v>
      </c>
      <c r="E26" s="61" t="s">
        <v>518</v>
      </c>
      <c r="F26" s="64" t="s">
        <v>557</v>
      </c>
      <c r="G26" s="23"/>
      <c r="H26" s="61">
        <v>14</v>
      </c>
      <c r="I26" s="61" t="s">
        <v>864</v>
      </c>
      <c r="J26" s="61" t="s">
        <v>26</v>
      </c>
      <c r="K26" s="66" t="s">
        <v>486</v>
      </c>
      <c r="L26" s="25" t="s">
        <v>191</v>
      </c>
      <c r="M26" s="66">
        <v>2015</v>
      </c>
      <c r="N26" s="65" t="s">
        <v>833</v>
      </c>
      <c r="O26" s="46" t="s">
        <v>1158</v>
      </c>
      <c r="P26" s="93" t="s">
        <v>388</v>
      </c>
    </row>
    <row r="27" spans="1:16" ht="12.75" customHeight="1" x14ac:dyDescent="0.2">
      <c r="A27" s="63" t="s">
        <v>1157</v>
      </c>
      <c r="B27" s="2" t="s">
        <v>292</v>
      </c>
      <c r="C27" s="57"/>
      <c r="D27" s="62">
        <v>3</v>
      </c>
      <c r="E27" s="61" t="s">
        <v>518</v>
      </c>
      <c r="F27" s="64" t="s">
        <v>557</v>
      </c>
      <c r="G27" s="23"/>
      <c r="H27" s="61">
        <v>14</v>
      </c>
      <c r="I27" s="61" t="s">
        <v>864</v>
      </c>
      <c r="J27" s="61" t="s">
        <v>26</v>
      </c>
      <c r="K27" s="66" t="s">
        <v>486</v>
      </c>
      <c r="L27" s="222"/>
      <c r="M27" s="66"/>
      <c r="N27" s="65"/>
      <c r="O27" s="46" t="s">
        <v>1159</v>
      </c>
      <c r="P27" s="93"/>
    </row>
    <row r="28" spans="1:16" ht="12.75" customHeight="1" x14ac:dyDescent="0.2">
      <c r="A28" s="4" t="s">
        <v>221</v>
      </c>
      <c r="B28" s="2" t="s">
        <v>223</v>
      </c>
      <c r="C28" s="11" t="s">
        <v>103</v>
      </c>
      <c r="D28" s="3">
        <v>4</v>
      </c>
      <c r="E28" s="11" t="s">
        <v>103</v>
      </c>
      <c r="F28" s="11" t="s">
        <v>31</v>
      </c>
      <c r="G28" s="2">
        <v>1200</v>
      </c>
      <c r="H28" s="61">
        <v>28</v>
      </c>
      <c r="I28" s="61" t="s">
        <v>382</v>
      </c>
      <c r="J28" s="23"/>
      <c r="K28" s="67" t="s">
        <v>550</v>
      </c>
      <c r="L28" s="73" t="s">
        <v>545</v>
      </c>
      <c r="M28" s="80" t="s">
        <v>9</v>
      </c>
      <c r="N28" s="62">
        <v>2012</v>
      </c>
      <c r="O28" s="5" t="s">
        <v>816</v>
      </c>
      <c r="P28" s="93" t="s">
        <v>388</v>
      </c>
    </row>
    <row r="29" spans="1:16" ht="12.75" customHeight="1" x14ac:dyDescent="0.2">
      <c r="A29" s="4" t="s">
        <v>222</v>
      </c>
      <c r="B29" s="2" t="s">
        <v>223</v>
      </c>
      <c r="C29" s="11" t="s">
        <v>52</v>
      </c>
      <c r="D29" s="3">
        <v>1</v>
      </c>
      <c r="E29" s="11" t="s">
        <v>52</v>
      </c>
      <c r="F29" s="11" t="s">
        <v>24</v>
      </c>
      <c r="G29" s="2">
        <v>1000</v>
      </c>
      <c r="H29" s="61">
        <v>65</v>
      </c>
      <c r="I29" s="61" t="s">
        <v>382</v>
      </c>
      <c r="J29" s="23"/>
      <c r="K29" s="67" t="s">
        <v>550</v>
      </c>
      <c r="L29" s="73" t="s">
        <v>545</v>
      </c>
      <c r="M29" s="80" t="s">
        <v>9</v>
      </c>
      <c r="N29" s="62">
        <v>2011</v>
      </c>
      <c r="O29" s="5" t="s">
        <v>5</v>
      </c>
      <c r="P29" s="93" t="s">
        <v>388</v>
      </c>
    </row>
    <row r="30" spans="1:16" ht="12.75" customHeight="1" x14ac:dyDescent="0.2">
      <c r="A30" s="4" t="s">
        <v>209</v>
      </c>
      <c r="B30" s="2" t="s">
        <v>223</v>
      </c>
      <c r="C30" s="11" t="s">
        <v>33</v>
      </c>
      <c r="D30" s="3">
        <v>4</v>
      </c>
      <c r="E30" s="11" t="s">
        <v>33</v>
      </c>
      <c r="F30" s="11" t="s">
        <v>24</v>
      </c>
      <c r="G30" s="2">
        <v>1000</v>
      </c>
      <c r="H30" s="61">
        <v>40</v>
      </c>
      <c r="I30" s="61" t="s">
        <v>382</v>
      </c>
      <c r="J30" s="23"/>
      <c r="K30" s="67" t="s">
        <v>550</v>
      </c>
      <c r="L30" s="73" t="s">
        <v>545</v>
      </c>
      <c r="M30" s="80" t="s">
        <v>9</v>
      </c>
      <c r="N30" s="62">
        <v>2012</v>
      </c>
      <c r="O30" s="5" t="s">
        <v>6</v>
      </c>
      <c r="P30" s="93" t="s">
        <v>388</v>
      </c>
    </row>
    <row r="31" spans="1:16" ht="12.75" customHeight="1" x14ac:dyDescent="0.2">
      <c r="A31" s="4" t="s">
        <v>270</v>
      </c>
      <c r="B31" s="2" t="s">
        <v>273</v>
      </c>
      <c r="C31" s="2" t="s">
        <v>274</v>
      </c>
      <c r="D31" s="3">
        <v>1</v>
      </c>
      <c r="E31" s="11" t="s">
        <v>151</v>
      </c>
      <c r="F31" s="11" t="s">
        <v>106</v>
      </c>
      <c r="G31" s="2">
        <v>832</v>
      </c>
      <c r="H31" s="2">
        <v>65</v>
      </c>
      <c r="I31" s="2" t="s">
        <v>280</v>
      </c>
      <c r="J31" s="23"/>
      <c r="K31" s="67" t="s">
        <v>550</v>
      </c>
      <c r="L31" s="73" t="s">
        <v>545</v>
      </c>
      <c r="M31" s="80" t="s">
        <v>9</v>
      </c>
      <c r="N31" s="62">
        <v>2011</v>
      </c>
      <c r="O31" s="5" t="s">
        <v>277</v>
      </c>
      <c r="P31" s="93" t="s">
        <v>388</v>
      </c>
    </row>
    <row r="32" spans="1:16" ht="12.75" customHeight="1" x14ac:dyDescent="0.2">
      <c r="A32" s="4" t="s">
        <v>271</v>
      </c>
      <c r="B32" s="2" t="s">
        <v>273</v>
      </c>
      <c r="C32" s="2" t="s">
        <v>275</v>
      </c>
      <c r="D32" s="3">
        <v>1</v>
      </c>
      <c r="E32" s="11" t="s">
        <v>151</v>
      </c>
      <c r="F32" s="11" t="s">
        <v>106</v>
      </c>
      <c r="G32" s="2">
        <v>832</v>
      </c>
      <c r="H32" s="2">
        <v>65</v>
      </c>
      <c r="I32" s="2" t="s">
        <v>280</v>
      </c>
      <c r="J32" s="23"/>
      <c r="K32" s="67" t="s">
        <v>550</v>
      </c>
      <c r="L32" s="73" t="s">
        <v>545</v>
      </c>
      <c r="M32" s="80" t="s">
        <v>9</v>
      </c>
      <c r="N32" s="62">
        <v>2011</v>
      </c>
      <c r="O32" s="5" t="s">
        <v>278</v>
      </c>
      <c r="P32" s="93" t="s">
        <v>388</v>
      </c>
    </row>
    <row r="33" spans="1:16" ht="12.75" customHeight="1" x14ac:dyDescent="0.2">
      <c r="A33" s="4" t="s">
        <v>272</v>
      </c>
      <c r="B33" s="2" t="s">
        <v>273</v>
      </c>
      <c r="C33" s="2" t="s">
        <v>276</v>
      </c>
      <c r="D33" s="3">
        <v>1</v>
      </c>
      <c r="E33" s="11" t="s">
        <v>33</v>
      </c>
      <c r="F33" s="11" t="s">
        <v>24</v>
      </c>
      <c r="G33" s="2">
        <v>1100</v>
      </c>
      <c r="H33" s="2">
        <v>40</v>
      </c>
      <c r="I33" s="2" t="s">
        <v>280</v>
      </c>
      <c r="J33" s="23"/>
      <c r="K33" s="67" t="s">
        <v>550</v>
      </c>
      <c r="L33" s="73" t="s">
        <v>545</v>
      </c>
      <c r="M33" s="80" t="s">
        <v>9</v>
      </c>
      <c r="N33" s="58"/>
      <c r="O33" s="5" t="s">
        <v>279</v>
      </c>
      <c r="P33" s="93" t="s">
        <v>388</v>
      </c>
    </row>
    <row r="34" spans="1:16" ht="12.75" customHeight="1" x14ac:dyDescent="0.2">
      <c r="A34" s="4" t="s">
        <v>566</v>
      </c>
      <c r="B34" s="2" t="s">
        <v>273</v>
      </c>
      <c r="C34" s="2" t="s">
        <v>549</v>
      </c>
      <c r="D34" s="3">
        <v>1</v>
      </c>
      <c r="E34" s="11" t="s">
        <v>33</v>
      </c>
      <c r="F34" s="11" t="s">
        <v>24</v>
      </c>
      <c r="G34" s="2">
        <v>1000</v>
      </c>
      <c r="H34" s="2">
        <v>40</v>
      </c>
      <c r="I34" s="2" t="s">
        <v>280</v>
      </c>
      <c r="J34" s="2" t="s">
        <v>598</v>
      </c>
      <c r="K34" s="67" t="s">
        <v>550</v>
      </c>
      <c r="L34" s="73" t="s">
        <v>545</v>
      </c>
      <c r="M34" s="80" t="s">
        <v>9</v>
      </c>
      <c r="N34" s="58"/>
      <c r="O34" s="24"/>
      <c r="P34" s="93" t="s">
        <v>388</v>
      </c>
    </row>
    <row r="35" spans="1:16" ht="12.75" customHeight="1" x14ac:dyDescent="0.2">
      <c r="A35" s="4" t="s">
        <v>542</v>
      </c>
      <c r="B35" s="2" t="s">
        <v>273</v>
      </c>
      <c r="C35" s="2" t="s">
        <v>543</v>
      </c>
      <c r="D35" s="3">
        <v>2</v>
      </c>
      <c r="E35" s="11" t="s">
        <v>33</v>
      </c>
      <c r="F35" s="11" t="s">
        <v>24</v>
      </c>
      <c r="G35" s="2">
        <v>1000</v>
      </c>
      <c r="H35" s="2">
        <v>40</v>
      </c>
      <c r="I35" s="2" t="s">
        <v>280</v>
      </c>
      <c r="J35" s="23"/>
      <c r="K35" s="67" t="s">
        <v>550</v>
      </c>
      <c r="L35" s="73" t="s">
        <v>545</v>
      </c>
      <c r="M35" s="80" t="s">
        <v>9</v>
      </c>
      <c r="N35" s="58"/>
      <c r="O35" s="5" t="s">
        <v>544</v>
      </c>
      <c r="P35" s="93" t="s">
        <v>388</v>
      </c>
    </row>
    <row r="36" spans="1:16" ht="12.75" customHeight="1" x14ac:dyDescent="0.2">
      <c r="A36" s="4" t="s">
        <v>567</v>
      </c>
      <c r="B36" s="2" t="s">
        <v>273</v>
      </c>
      <c r="C36" s="2" t="s">
        <v>570</v>
      </c>
      <c r="D36" s="62">
        <v>2</v>
      </c>
      <c r="E36" s="64" t="s">
        <v>33</v>
      </c>
      <c r="F36" s="64" t="s">
        <v>24</v>
      </c>
      <c r="G36" s="61">
        <v>1000</v>
      </c>
      <c r="H36" s="61">
        <v>40</v>
      </c>
      <c r="I36" s="2" t="s">
        <v>280</v>
      </c>
      <c r="J36" s="23"/>
      <c r="K36" s="67" t="s">
        <v>550</v>
      </c>
      <c r="L36" s="73" t="s">
        <v>545</v>
      </c>
      <c r="M36" s="80" t="s">
        <v>9</v>
      </c>
      <c r="N36" s="58"/>
      <c r="O36" s="24"/>
      <c r="P36" s="93" t="s">
        <v>388</v>
      </c>
    </row>
    <row r="37" spans="1:16" ht="12.75" customHeight="1" x14ac:dyDescent="0.2">
      <c r="A37" s="4" t="s">
        <v>568</v>
      </c>
      <c r="B37" s="2" t="s">
        <v>273</v>
      </c>
      <c r="C37" s="2" t="s">
        <v>571</v>
      </c>
      <c r="D37" s="62">
        <v>2</v>
      </c>
      <c r="E37" s="64" t="s">
        <v>33</v>
      </c>
      <c r="F37" s="64" t="s">
        <v>24</v>
      </c>
      <c r="G37" s="61">
        <v>1200</v>
      </c>
      <c r="H37" s="61">
        <v>40</v>
      </c>
      <c r="I37" s="2" t="s">
        <v>280</v>
      </c>
      <c r="J37" s="23"/>
      <c r="K37" s="67" t="s">
        <v>550</v>
      </c>
      <c r="L37" s="73" t="s">
        <v>545</v>
      </c>
      <c r="M37" s="80" t="s">
        <v>9</v>
      </c>
      <c r="N37" s="58"/>
      <c r="O37" s="24"/>
      <c r="P37" s="93" t="s">
        <v>388</v>
      </c>
    </row>
    <row r="38" spans="1:16" ht="12.75" customHeight="1" x14ac:dyDescent="0.2">
      <c r="A38" s="4" t="s">
        <v>569</v>
      </c>
      <c r="B38" s="2" t="s">
        <v>273</v>
      </c>
      <c r="C38" s="2" t="s">
        <v>572</v>
      </c>
      <c r="D38" s="62">
        <v>4</v>
      </c>
      <c r="E38" s="64" t="s">
        <v>103</v>
      </c>
      <c r="F38" s="64" t="s">
        <v>24</v>
      </c>
      <c r="G38" s="61">
        <v>1200</v>
      </c>
      <c r="H38" s="61">
        <v>40</v>
      </c>
      <c r="I38" s="2" t="s">
        <v>280</v>
      </c>
      <c r="J38" s="23"/>
      <c r="K38" s="67" t="s">
        <v>550</v>
      </c>
      <c r="L38" s="73" t="s">
        <v>545</v>
      </c>
      <c r="M38" s="61">
        <v>2013</v>
      </c>
      <c r="N38" s="62" t="s">
        <v>573</v>
      </c>
      <c r="O38" s="46" t="s">
        <v>575</v>
      </c>
      <c r="P38" s="93" t="s">
        <v>388</v>
      </c>
    </row>
    <row r="39" spans="1:16" ht="12.75" customHeight="1" x14ac:dyDescent="0.2">
      <c r="A39" s="4" t="s">
        <v>547</v>
      </c>
      <c r="B39" s="2" t="s">
        <v>273</v>
      </c>
      <c r="C39" s="11" t="s">
        <v>548</v>
      </c>
      <c r="D39" s="3">
        <v>2</v>
      </c>
      <c r="E39" s="11" t="s">
        <v>33</v>
      </c>
      <c r="F39" s="11" t="s">
        <v>24</v>
      </c>
      <c r="G39" s="2">
        <v>1200</v>
      </c>
      <c r="H39" s="2">
        <v>40</v>
      </c>
      <c r="I39" s="2" t="s">
        <v>280</v>
      </c>
      <c r="J39" s="23"/>
      <c r="K39" s="67" t="s">
        <v>550</v>
      </c>
      <c r="L39" s="73" t="s">
        <v>545</v>
      </c>
      <c r="M39" s="80" t="s">
        <v>9</v>
      </c>
      <c r="N39" s="58"/>
      <c r="O39" s="5" t="s">
        <v>541</v>
      </c>
      <c r="P39" s="93" t="s">
        <v>388</v>
      </c>
    </row>
    <row r="40" spans="1:16" ht="12.75" customHeight="1" x14ac:dyDescent="0.2">
      <c r="A40" s="4" t="s">
        <v>603</v>
      </c>
      <c r="B40" s="2" t="s">
        <v>64</v>
      </c>
      <c r="C40" s="2" t="s">
        <v>604</v>
      </c>
      <c r="D40" s="3">
        <v>1</v>
      </c>
      <c r="E40" s="11" t="s">
        <v>605</v>
      </c>
      <c r="F40" s="11" t="s">
        <v>106</v>
      </c>
      <c r="G40" s="2">
        <v>800</v>
      </c>
      <c r="H40" s="2">
        <v>130</v>
      </c>
      <c r="I40" s="2" t="s">
        <v>606</v>
      </c>
      <c r="J40" s="23"/>
      <c r="K40" s="67" t="s">
        <v>550</v>
      </c>
      <c r="L40" s="30" t="s">
        <v>607</v>
      </c>
      <c r="M40" s="80" t="s">
        <v>9</v>
      </c>
      <c r="N40" s="3">
        <v>2009</v>
      </c>
      <c r="O40" s="5" t="s">
        <v>657</v>
      </c>
      <c r="P40" s="93" t="s">
        <v>388</v>
      </c>
    </row>
    <row r="41" spans="1:16" ht="12.75" customHeight="1" x14ac:dyDescent="0.2">
      <c r="A41" s="4" t="s">
        <v>63</v>
      </c>
      <c r="B41" s="2" t="s">
        <v>64</v>
      </c>
      <c r="C41" s="11" t="s">
        <v>65</v>
      </c>
      <c r="D41" s="3">
        <v>4</v>
      </c>
      <c r="E41" s="2" t="s">
        <v>33</v>
      </c>
      <c r="F41" s="11" t="s">
        <v>24</v>
      </c>
      <c r="G41" s="2">
        <v>1500</v>
      </c>
      <c r="H41" s="2">
        <v>40</v>
      </c>
      <c r="I41" s="2" t="s">
        <v>526</v>
      </c>
      <c r="J41" s="61" t="s">
        <v>599</v>
      </c>
      <c r="K41" s="67" t="s">
        <v>550</v>
      </c>
      <c r="L41" s="73" t="s">
        <v>545</v>
      </c>
      <c r="M41" s="80" t="s">
        <v>9</v>
      </c>
      <c r="N41" s="3">
        <v>2012</v>
      </c>
      <c r="O41" s="5" t="s">
        <v>7</v>
      </c>
      <c r="P41" s="93" t="s">
        <v>388</v>
      </c>
    </row>
    <row r="42" spans="1:16" ht="12.75" customHeight="1" x14ac:dyDescent="0.2">
      <c r="A42" s="63" t="s">
        <v>525</v>
      </c>
      <c r="B42" s="61" t="s">
        <v>64</v>
      </c>
      <c r="C42" s="57"/>
      <c r="D42" s="3">
        <v>4</v>
      </c>
      <c r="E42" s="2" t="s">
        <v>33</v>
      </c>
      <c r="F42" s="11" t="s">
        <v>24</v>
      </c>
      <c r="G42" s="61">
        <v>1500</v>
      </c>
      <c r="H42" s="61">
        <v>40</v>
      </c>
      <c r="I42" s="61" t="s">
        <v>526</v>
      </c>
      <c r="J42" s="61" t="s">
        <v>60</v>
      </c>
      <c r="K42" s="67" t="s">
        <v>550</v>
      </c>
      <c r="L42" s="73" t="s">
        <v>545</v>
      </c>
      <c r="M42" s="80" t="s">
        <v>9</v>
      </c>
      <c r="N42" s="3">
        <v>2012</v>
      </c>
      <c r="O42" s="46" t="s">
        <v>633</v>
      </c>
      <c r="P42" s="93" t="s">
        <v>388</v>
      </c>
    </row>
    <row r="43" spans="1:16" ht="12.75" customHeight="1" x14ac:dyDescent="0.2">
      <c r="A43" s="4" t="s">
        <v>66</v>
      </c>
      <c r="B43" s="2" t="s">
        <v>64</v>
      </c>
      <c r="C43" s="11" t="s">
        <v>67</v>
      </c>
      <c r="D43" s="3">
        <v>8</v>
      </c>
      <c r="E43" s="2" t="s">
        <v>30</v>
      </c>
      <c r="F43" s="11" t="s">
        <v>31</v>
      </c>
      <c r="G43" s="2">
        <v>1800</v>
      </c>
      <c r="H43" s="2">
        <v>28</v>
      </c>
      <c r="I43" s="2" t="s">
        <v>68</v>
      </c>
      <c r="J43" s="61" t="s">
        <v>26</v>
      </c>
      <c r="K43" s="67" t="s">
        <v>550</v>
      </c>
      <c r="L43" s="73" t="s">
        <v>545</v>
      </c>
      <c r="M43" s="61">
        <v>2013</v>
      </c>
      <c r="N43" s="3" t="s">
        <v>69</v>
      </c>
      <c r="O43" s="46" t="s">
        <v>1006</v>
      </c>
      <c r="P43" s="93" t="s">
        <v>388</v>
      </c>
    </row>
    <row r="44" spans="1:16" ht="12.75" customHeight="1" x14ac:dyDescent="0.2">
      <c r="A44" s="4" t="s">
        <v>852</v>
      </c>
      <c r="B44" s="2" t="s">
        <v>64</v>
      </c>
      <c r="C44" s="11">
        <v>620</v>
      </c>
      <c r="D44" s="3">
        <v>8</v>
      </c>
      <c r="E44" s="2" t="s">
        <v>490</v>
      </c>
      <c r="F44" s="11" t="s">
        <v>498</v>
      </c>
      <c r="G44" s="2">
        <v>1200</v>
      </c>
      <c r="H44" s="2">
        <v>28</v>
      </c>
      <c r="I44" s="2" t="s">
        <v>1284</v>
      </c>
      <c r="J44" s="61" t="s">
        <v>26</v>
      </c>
      <c r="K44" s="66" t="s">
        <v>486</v>
      </c>
      <c r="L44" s="25" t="s">
        <v>191</v>
      </c>
      <c r="M44" s="66">
        <v>2015</v>
      </c>
      <c r="N44" s="3" t="s">
        <v>558</v>
      </c>
      <c r="O44" s="46" t="s">
        <v>853</v>
      </c>
      <c r="P44" s="93" t="s">
        <v>388</v>
      </c>
    </row>
    <row r="45" spans="1:16" ht="12.75" customHeight="1" x14ac:dyDescent="0.2">
      <c r="A45" s="63" t="s">
        <v>838</v>
      </c>
      <c r="B45" s="61" t="s">
        <v>64</v>
      </c>
      <c r="C45" s="64" t="s">
        <v>600</v>
      </c>
      <c r="D45" s="62">
        <v>4</v>
      </c>
      <c r="E45" s="2" t="s">
        <v>33</v>
      </c>
      <c r="F45" s="11" t="s">
        <v>24</v>
      </c>
      <c r="G45" s="61">
        <v>1600</v>
      </c>
      <c r="H45" s="61">
        <v>28</v>
      </c>
      <c r="I45" s="2" t="s">
        <v>1284</v>
      </c>
      <c r="J45" s="61" t="s">
        <v>26</v>
      </c>
      <c r="K45" s="67" t="s">
        <v>550</v>
      </c>
      <c r="L45" s="25" t="s">
        <v>191</v>
      </c>
      <c r="M45" s="61">
        <v>2014</v>
      </c>
      <c r="N45" s="62" t="s">
        <v>552</v>
      </c>
      <c r="O45" s="46" t="s">
        <v>779</v>
      </c>
      <c r="P45" s="93" t="s">
        <v>388</v>
      </c>
    </row>
    <row r="46" spans="1:16" ht="12.75" customHeight="1" x14ac:dyDescent="0.2">
      <c r="A46" s="63" t="s">
        <v>839</v>
      </c>
      <c r="B46" s="61" t="s">
        <v>64</v>
      </c>
      <c r="C46" s="64" t="s">
        <v>781</v>
      </c>
      <c r="D46" s="62">
        <v>4</v>
      </c>
      <c r="E46" s="2" t="s">
        <v>33</v>
      </c>
      <c r="F46" s="11" t="s">
        <v>24</v>
      </c>
      <c r="G46" s="61">
        <v>1800</v>
      </c>
      <c r="H46" s="61">
        <v>28</v>
      </c>
      <c r="I46" s="2" t="s">
        <v>1284</v>
      </c>
      <c r="J46" s="61" t="s">
        <v>26</v>
      </c>
      <c r="K46" s="67" t="s">
        <v>550</v>
      </c>
      <c r="L46" s="25" t="s">
        <v>191</v>
      </c>
      <c r="M46" s="61">
        <v>2014</v>
      </c>
      <c r="N46" s="62" t="s">
        <v>552</v>
      </c>
      <c r="O46" s="46" t="s">
        <v>780</v>
      </c>
      <c r="P46" s="93" t="s">
        <v>388</v>
      </c>
    </row>
    <row r="47" spans="1:16" ht="12.75" customHeight="1" x14ac:dyDescent="0.2">
      <c r="A47" s="63" t="s">
        <v>840</v>
      </c>
      <c r="B47" s="61" t="s">
        <v>64</v>
      </c>
      <c r="C47" s="64">
        <v>920</v>
      </c>
      <c r="D47" s="62">
        <v>8</v>
      </c>
      <c r="E47" s="61" t="s">
        <v>574</v>
      </c>
      <c r="F47" s="11" t="s">
        <v>24</v>
      </c>
      <c r="G47" s="61">
        <v>1700</v>
      </c>
      <c r="H47" s="61">
        <v>28</v>
      </c>
      <c r="I47" s="61" t="s">
        <v>602</v>
      </c>
      <c r="J47" s="61" t="s">
        <v>586</v>
      </c>
      <c r="K47" s="67" t="s">
        <v>550</v>
      </c>
      <c r="L47" s="25" t="s">
        <v>191</v>
      </c>
      <c r="M47" s="61">
        <v>2014</v>
      </c>
      <c r="N47" s="62">
        <v>2014</v>
      </c>
      <c r="O47" s="46" t="s">
        <v>776</v>
      </c>
      <c r="P47" s="93" t="s">
        <v>388</v>
      </c>
    </row>
    <row r="48" spans="1:16" ht="12.75" customHeight="1" x14ac:dyDescent="0.2">
      <c r="A48" s="63" t="s">
        <v>841</v>
      </c>
      <c r="B48" s="61" t="s">
        <v>64</v>
      </c>
      <c r="C48" s="64">
        <v>925</v>
      </c>
      <c r="D48" s="62">
        <v>8</v>
      </c>
      <c r="E48" s="61" t="s">
        <v>574</v>
      </c>
      <c r="F48" s="11" t="s">
        <v>24</v>
      </c>
      <c r="G48" s="61">
        <v>1800</v>
      </c>
      <c r="H48" s="61">
        <v>28</v>
      </c>
      <c r="I48" s="61" t="s">
        <v>602</v>
      </c>
      <c r="J48" s="61" t="s">
        <v>26</v>
      </c>
      <c r="K48" s="67" t="s">
        <v>550</v>
      </c>
      <c r="L48" s="125" t="s">
        <v>190</v>
      </c>
      <c r="M48" s="66">
        <v>2015</v>
      </c>
      <c r="N48" s="62" t="s">
        <v>510</v>
      </c>
      <c r="O48" s="46" t="s">
        <v>855</v>
      </c>
      <c r="P48" s="93" t="s">
        <v>388</v>
      </c>
    </row>
    <row r="49" spans="1:16" ht="12.75" customHeight="1" x14ac:dyDescent="0.2">
      <c r="A49" s="63" t="s">
        <v>842</v>
      </c>
      <c r="B49" s="61" t="s">
        <v>64</v>
      </c>
      <c r="C49" s="64">
        <v>928</v>
      </c>
      <c r="D49" s="62">
        <v>8</v>
      </c>
      <c r="E49" s="23"/>
      <c r="F49" s="11" t="s">
        <v>24</v>
      </c>
      <c r="G49" s="61">
        <v>2000</v>
      </c>
      <c r="H49" s="61">
        <v>28</v>
      </c>
      <c r="I49" s="61" t="s">
        <v>778</v>
      </c>
      <c r="J49" s="61" t="s">
        <v>26</v>
      </c>
      <c r="K49" s="67" t="s">
        <v>550</v>
      </c>
      <c r="L49" s="125" t="s">
        <v>190</v>
      </c>
      <c r="M49" s="66">
        <v>2015</v>
      </c>
      <c r="N49" s="62" t="s">
        <v>500</v>
      </c>
      <c r="O49" s="46" t="s">
        <v>777</v>
      </c>
      <c r="P49" s="93" t="s">
        <v>388</v>
      </c>
    </row>
    <row r="50" spans="1:16" ht="12.75" customHeight="1" x14ac:dyDescent="0.2">
      <c r="A50" s="63" t="s">
        <v>843</v>
      </c>
      <c r="B50" s="61" t="s">
        <v>64</v>
      </c>
      <c r="C50" s="64">
        <v>930</v>
      </c>
      <c r="D50" s="62">
        <v>8</v>
      </c>
      <c r="E50" s="61" t="s">
        <v>556</v>
      </c>
      <c r="F50" s="11" t="s">
        <v>498</v>
      </c>
      <c r="G50" s="61">
        <v>2000</v>
      </c>
      <c r="H50" s="61">
        <v>16</v>
      </c>
      <c r="I50" s="61" t="s">
        <v>778</v>
      </c>
      <c r="J50" s="61" t="s">
        <v>854</v>
      </c>
      <c r="K50" s="66" t="s">
        <v>486</v>
      </c>
      <c r="L50" s="125" t="s">
        <v>190</v>
      </c>
      <c r="M50" s="66">
        <v>2015</v>
      </c>
      <c r="N50" s="62" t="s">
        <v>558</v>
      </c>
      <c r="O50" s="46" t="s">
        <v>1142</v>
      </c>
      <c r="P50" s="93" t="s">
        <v>388</v>
      </c>
    </row>
    <row r="51" spans="1:16" ht="12.75" customHeight="1" x14ac:dyDescent="0.2">
      <c r="A51" s="63" t="s">
        <v>1143</v>
      </c>
      <c r="B51" s="61" t="s">
        <v>64</v>
      </c>
      <c r="C51" s="64">
        <v>935</v>
      </c>
      <c r="D51" s="62">
        <v>8</v>
      </c>
      <c r="E51" s="61"/>
      <c r="F51" s="11"/>
      <c r="G51" s="61"/>
      <c r="H51" s="61"/>
      <c r="I51" s="61"/>
      <c r="J51" s="61"/>
      <c r="K51" s="66"/>
      <c r="L51" s="125"/>
      <c r="M51" s="66"/>
      <c r="N51" s="62"/>
      <c r="O51" s="46"/>
      <c r="P51" s="93"/>
    </row>
    <row r="52" spans="1:16" ht="12.75" customHeight="1" x14ac:dyDescent="0.2">
      <c r="A52" s="63" t="s">
        <v>846</v>
      </c>
      <c r="B52" s="61" t="s">
        <v>64</v>
      </c>
      <c r="C52" s="64">
        <v>940</v>
      </c>
      <c r="D52" s="62">
        <v>8</v>
      </c>
      <c r="E52" s="61" t="s">
        <v>822</v>
      </c>
      <c r="F52" s="11" t="s">
        <v>557</v>
      </c>
      <c r="G52" s="61">
        <v>2220</v>
      </c>
      <c r="H52" s="61">
        <v>16</v>
      </c>
      <c r="I52" s="61" t="s">
        <v>856</v>
      </c>
      <c r="J52" s="61" t="s">
        <v>728</v>
      </c>
      <c r="K52" s="66" t="s">
        <v>486</v>
      </c>
      <c r="L52" s="125" t="s">
        <v>190</v>
      </c>
      <c r="M52" s="66">
        <v>2015</v>
      </c>
      <c r="N52" s="62" t="s">
        <v>833</v>
      </c>
      <c r="O52" s="24"/>
      <c r="P52" s="93" t="s">
        <v>388</v>
      </c>
    </row>
    <row r="53" spans="1:16" ht="12.75" customHeight="1" x14ac:dyDescent="0.2">
      <c r="A53" s="63" t="s">
        <v>847</v>
      </c>
      <c r="B53" s="61" t="s">
        <v>64</v>
      </c>
      <c r="C53" s="64">
        <v>950</v>
      </c>
      <c r="D53" s="62">
        <v>8</v>
      </c>
      <c r="E53" s="61" t="s">
        <v>822</v>
      </c>
      <c r="F53" s="11" t="s">
        <v>557</v>
      </c>
      <c r="G53" s="61">
        <v>2200</v>
      </c>
      <c r="H53" s="61">
        <v>16</v>
      </c>
      <c r="I53" s="61" t="s">
        <v>819</v>
      </c>
      <c r="J53" s="61" t="s">
        <v>728</v>
      </c>
      <c r="K53" s="66" t="s">
        <v>486</v>
      </c>
      <c r="L53" s="125" t="s">
        <v>190</v>
      </c>
      <c r="M53" s="66">
        <v>2015</v>
      </c>
      <c r="N53" s="62" t="s">
        <v>833</v>
      </c>
      <c r="O53" s="24"/>
      <c r="P53" s="93" t="s">
        <v>388</v>
      </c>
    </row>
    <row r="54" spans="1:16" ht="12.75" customHeight="1" x14ac:dyDescent="0.2">
      <c r="A54" s="63" t="s">
        <v>885</v>
      </c>
      <c r="B54" s="61" t="s">
        <v>285</v>
      </c>
      <c r="C54" s="64" t="s">
        <v>848</v>
      </c>
      <c r="D54" s="62">
        <v>4</v>
      </c>
      <c r="E54" s="61" t="s">
        <v>876</v>
      </c>
      <c r="F54" s="11" t="s">
        <v>865</v>
      </c>
      <c r="G54" s="61">
        <v>1400</v>
      </c>
      <c r="H54" s="61">
        <v>28</v>
      </c>
      <c r="I54" s="61" t="s">
        <v>851</v>
      </c>
      <c r="J54" s="61" t="s">
        <v>26</v>
      </c>
      <c r="K54" s="66" t="s">
        <v>486</v>
      </c>
      <c r="L54" s="25" t="s">
        <v>191</v>
      </c>
      <c r="M54" s="66">
        <v>2015</v>
      </c>
      <c r="N54" s="62" t="s">
        <v>558</v>
      </c>
      <c r="O54" s="24"/>
      <c r="P54" s="93" t="s">
        <v>388</v>
      </c>
    </row>
    <row r="55" spans="1:16" ht="12.75" customHeight="1" x14ac:dyDescent="0.2">
      <c r="A55" s="4" t="s">
        <v>281</v>
      </c>
      <c r="B55" s="2" t="s">
        <v>285</v>
      </c>
      <c r="C55" s="2" t="s">
        <v>286</v>
      </c>
      <c r="D55" s="3">
        <v>1</v>
      </c>
      <c r="E55" s="11" t="s">
        <v>867</v>
      </c>
      <c r="F55" s="11" t="s">
        <v>866</v>
      </c>
      <c r="G55" s="2">
        <v>1200</v>
      </c>
      <c r="H55" s="2">
        <v>32</v>
      </c>
      <c r="I55" s="2" t="s">
        <v>92</v>
      </c>
      <c r="J55" s="2" t="s">
        <v>60</v>
      </c>
      <c r="K55" s="67" t="s">
        <v>550</v>
      </c>
      <c r="L55" s="73" t="s">
        <v>545</v>
      </c>
      <c r="M55" s="80" t="s">
        <v>9</v>
      </c>
      <c r="N55" s="3" t="s">
        <v>161</v>
      </c>
      <c r="O55" s="5" t="s">
        <v>284</v>
      </c>
      <c r="P55" s="93" t="s">
        <v>388</v>
      </c>
    </row>
    <row r="56" spans="1:16" ht="12.75" customHeight="1" x14ac:dyDescent="0.2">
      <c r="A56" s="4" t="s">
        <v>282</v>
      </c>
      <c r="B56" s="2" t="s">
        <v>285</v>
      </c>
      <c r="C56" s="2" t="s">
        <v>287</v>
      </c>
      <c r="D56" s="3">
        <v>1</v>
      </c>
      <c r="E56" s="11" t="s">
        <v>867</v>
      </c>
      <c r="F56" s="11" t="s">
        <v>866</v>
      </c>
      <c r="G56" s="2">
        <v>2000</v>
      </c>
      <c r="H56" s="2">
        <v>32</v>
      </c>
      <c r="I56" s="2" t="s">
        <v>92</v>
      </c>
      <c r="J56" s="2" t="s">
        <v>591</v>
      </c>
      <c r="K56" s="67" t="s">
        <v>550</v>
      </c>
      <c r="L56" s="73" t="s">
        <v>545</v>
      </c>
      <c r="M56" s="80" t="s">
        <v>9</v>
      </c>
      <c r="N56" s="3" t="s">
        <v>161</v>
      </c>
      <c r="O56" s="5" t="s">
        <v>291</v>
      </c>
      <c r="P56" s="93" t="s">
        <v>388</v>
      </c>
    </row>
    <row r="57" spans="1:16" ht="12.75" customHeight="1" x14ac:dyDescent="0.2">
      <c r="A57" s="63" t="s">
        <v>521</v>
      </c>
      <c r="B57" s="61" t="s">
        <v>285</v>
      </c>
      <c r="C57" s="61" t="s">
        <v>608</v>
      </c>
      <c r="D57" s="62">
        <v>1</v>
      </c>
      <c r="E57" s="11" t="s">
        <v>867</v>
      </c>
      <c r="F57" s="11" t="s">
        <v>866</v>
      </c>
      <c r="G57" s="61">
        <v>2000</v>
      </c>
      <c r="H57" s="61">
        <v>32</v>
      </c>
      <c r="I57" s="61" t="s">
        <v>92</v>
      </c>
      <c r="J57" s="2" t="s">
        <v>591</v>
      </c>
      <c r="K57" s="67" t="s">
        <v>550</v>
      </c>
      <c r="L57" s="73" t="s">
        <v>545</v>
      </c>
      <c r="M57" s="80" t="s">
        <v>9</v>
      </c>
      <c r="N57" s="62">
        <v>2012</v>
      </c>
      <c r="O57" s="46" t="s">
        <v>634</v>
      </c>
      <c r="P57" s="93" t="s">
        <v>388</v>
      </c>
    </row>
    <row r="58" spans="1:16" ht="12.75" customHeight="1" x14ac:dyDescent="0.2">
      <c r="A58" s="63" t="s">
        <v>522</v>
      </c>
      <c r="B58" s="61" t="s">
        <v>285</v>
      </c>
      <c r="C58" s="61" t="s">
        <v>609</v>
      </c>
      <c r="D58" s="62">
        <v>2</v>
      </c>
      <c r="E58" s="11" t="s">
        <v>867</v>
      </c>
      <c r="F58" s="11" t="s">
        <v>866</v>
      </c>
      <c r="G58" s="61">
        <v>1200</v>
      </c>
      <c r="H58" s="61">
        <v>32</v>
      </c>
      <c r="I58" s="61" t="s">
        <v>672</v>
      </c>
      <c r="J58" s="61" t="s">
        <v>585</v>
      </c>
      <c r="K58" s="67" t="s">
        <v>550</v>
      </c>
      <c r="L58" s="73" t="s">
        <v>545</v>
      </c>
      <c r="M58" s="61">
        <v>2013</v>
      </c>
      <c r="N58" s="62">
        <v>2013</v>
      </c>
      <c r="O58" s="46" t="s">
        <v>635</v>
      </c>
      <c r="P58" s="93" t="s">
        <v>388</v>
      </c>
    </row>
    <row r="59" spans="1:16" ht="12.75" customHeight="1" x14ac:dyDescent="0.2">
      <c r="A59" s="63" t="s">
        <v>523</v>
      </c>
      <c r="B59" s="61" t="s">
        <v>285</v>
      </c>
      <c r="C59" s="61" t="s">
        <v>610</v>
      </c>
      <c r="D59" s="62">
        <v>2</v>
      </c>
      <c r="E59" s="11" t="s">
        <v>867</v>
      </c>
      <c r="F59" s="11" t="s">
        <v>866</v>
      </c>
      <c r="G59" s="61">
        <v>1600</v>
      </c>
      <c r="H59" s="61">
        <v>32</v>
      </c>
      <c r="I59" s="61" t="s">
        <v>672</v>
      </c>
      <c r="J59" s="61" t="s">
        <v>585</v>
      </c>
      <c r="K59" s="67" t="s">
        <v>550</v>
      </c>
      <c r="L59" s="73" t="s">
        <v>545</v>
      </c>
      <c r="M59" s="61">
        <v>2013</v>
      </c>
      <c r="N59" s="62">
        <v>2013</v>
      </c>
      <c r="O59" s="46" t="s">
        <v>636</v>
      </c>
      <c r="P59" s="93" t="s">
        <v>388</v>
      </c>
    </row>
    <row r="60" spans="1:16" ht="12.75" customHeight="1" x14ac:dyDescent="0.2">
      <c r="A60" s="63" t="s">
        <v>524</v>
      </c>
      <c r="B60" s="61" t="s">
        <v>285</v>
      </c>
      <c r="C60" s="61" t="s">
        <v>611</v>
      </c>
      <c r="D60" s="62">
        <v>2</v>
      </c>
      <c r="E60" s="11" t="s">
        <v>867</v>
      </c>
      <c r="F60" s="11" t="s">
        <v>866</v>
      </c>
      <c r="G60" s="61">
        <v>2000</v>
      </c>
      <c r="H60" s="61">
        <v>32</v>
      </c>
      <c r="I60" s="61" t="s">
        <v>672</v>
      </c>
      <c r="J60" s="61" t="s">
        <v>585</v>
      </c>
      <c r="K60" s="67" t="s">
        <v>550</v>
      </c>
      <c r="L60" s="73" t="s">
        <v>545</v>
      </c>
      <c r="M60" s="61">
        <v>2013</v>
      </c>
      <c r="N60" s="62">
        <v>2013</v>
      </c>
      <c r="O60" s="46" t="s">
        <v>637</v>
      </c>
      <c r="P60" s="93" t="s">
        <v>388</v>
      </c>
    </row>
    <row r="61" spans="1:16" ht="12.75" customHeight="1" x14ac:dyDescent="0.2">
      <c r="A61" s="4" t="s">
        <v>283</v>
      </c>
      <c r="B61" s="2" t="s">
        <v>285</v>
      </c>
      <c r="C61" s="2" t="s">
        <v>288</v>
      </c>
      <c r="D61" s="3">
        <v>2</v>
      </c>
      <c r="E61" s="11" t="s">
        <v>867</v>
      </c>
      <c r="F61" s="11" t="s">
        <v>866</v>
      </c>
      <c r="G61" s="2">
        <v>1800</v>
      </c>
      <c r="H61" s="2">
        <v>32</v>
      </c>
      <c r="I61" s="2" t="s">
        <v>289</v>
      </c>
      <c r="J61" s="2" t="s">
        <v>591</v>
      </c>
      <c r="K61" s="67" t="s">
        <v>550</v>
      </c>
      <c r="L61" s="73" t="s">
        <v>545</v>
      </c>
      <c r="M61" s="80" t="s">
        <v>9</v>
      </c>
      <c r="N61" s="3" t="s">
        <v>161</v>
      </c>
      <c r="O61" s="5" t="s">
        <v>290</v>
      </c>
      <c r="P61" s="93" t="s">
        <v>388</v>
      </c>
    </row>
    <row r="62" spans="1:16" ht="12.75" customHeight="1" x14ac:dyDescent="0.2">
      <c r="A62" s="4" t="s">
        <v>877</v>
      </c>
      <c r="B62" s="2" t="s">
        <v>285</v>
      </c>
      <c r="C62" s="2" t="s">
        <v>868</v>
      </c>
      <c r="D62" s="3">
        <v>2</v>
      </c>
      <c r="E62" s="11" t="s">
        <v>875</v>
      </c>
      <c r="F62" s="11" t="s">
        <v>865</v>
      </c>
      <c r="G62" s="2">
        <v>1600</v>
      </c>
      <c r="H62" s="2">
        <v>22</v>
      </c>
      <c r="I62" s="2" t="s">
        <v>998</v>
      </c>
      <c r="J62" s="2" t="s">
        <v>718</v>
      </c>
      <c r="K62" s="66" t="s">
        <v>486</v>
      </c>
      <c r="L62" s="73" t="s">
        <v>545</v>
      </c>
      <c r="M62" s="61">
        <v>2014</v>
      </c>
      <c r="N62" s="3" t="s">
        <v>552</v>
      </c>
      <c r="O62" s="5" t="s">
        <v>1001</v>
      </c>
      <c r="P62" s="93" t="s">
        <v>388</v>
      </c>
    </row>
    <row r="63" spans="1:16" ht="12.75" customHeight="1" x14ac:dyDescent="0.2">
      <c r="A63" s="4" t="s">
        <v>878</v>
      </c>
      <c r="B63" s="2" t="s">
        <v>285</v>
      </c>
      <c r="C63" s="2" t="s">
        <v>869</v>
      </c>
      <c r="D63" s="3">
        <v>2</v>
      </c>
      <c r="E63" s="11" t="s">
        <v>875</v>
      </c>
      <c r="F63" s="11" t="s">
        <v>865</v>
      </c>
      <c r="G63" s="2">
        <v>2130</v>
      </c>
      <c r="H63" s="2">
        <v>22</v>
      </c>
      <c r="I63" s="2" t="s">
        <v>998</v>
      </c>
      <c r="J63" s="2" t="s">
        <v>718</v>
      </c>
      <c r="K63" s="66" t="s">
        <v>486</v>
      </c>
      <c r="L63" s="73" t="s">
        <v>545</v>
      </c>
      <c r="M63" s="61">
        <v>2014</v>
      </c>
      <c r="N63" s="3" t="s">
        <v>552</v>
      </c>
      <c r="O63" s="5" t="s">
        <v>1002</v>
      </c>
      <c r="P63" s="93" t="s">
        <v>388</v>
      </c>
    </row>
    <row r="64" spans="1:16" ht="12.75" customHeight="1" x14ac:dyDescent="0.2">
      <c r="A64" s="4" t="s">
        <v>879</v>
      </c>
      <c r="B64" s="2" t="s">
        <v>285</v>
      </c>
      <c r="C64" s="2" t="s">
        <v>870</v>
      </c>
      <c r="D64" s="3">
        <v>4</v>
      </c>
      <c r="E64" s="11" t="s">
        <v>875</v>
      </c>
      <c r="F64" s="11" t="s">
        <v>865</v>
      </c>
      <c r="G64" s="2">
        <v>1330</v>
      </c>
      <c r="H64" s="2">
        <v>22</v>
      </c>
      <c r="I64" s="2" t="s">
        <v>519</v>
      </c>
      <c r="J64" s="2" t="s">
        <v>854</v>
      </c>
      <c r="K64" s="66" t="s">
        <v>486</v>
      </c>
      <c r="L64" s="73" t="s">
        <v>545</v>
      </c>
      <c r="M64" s="61">
        <v>2014</v>
      </c>
      <c r="N64" s="3" t="s">
        <v>479</v>
      </c>
      <c r="O64" s="5" t="s">
        <v>1004</v>
      </c>
      <c r="P64" s="93" t="s">
        <v>388</v>
      </c>
    </row>
    <row r="65" spans="1:16" ht="12.75" customHeight="1" x14ac:dyDescent="0.2">
      <c r="A65" s="4" t="s">
        <v>880</v>
      </c>
      <c r="B65" s="2" t="s">
        <v>285</v>
      </c>
      <c r="C65" s="2" t="s">
        <v>871</v>
      </c>
      <c r="D65" s="3">
        <v>4</v>
      </c>
      <c r="E65" s="11" t="s">
        <v>875</v>
      </c>
      <c r="F65" s="11" t="s">
        <v>865</v>
      </c>
      <c r="G65" s="2">
        <v>1830</v>
      </c>
      <c r="H65" s="2">
        <v>22</v>
      </c>
      <c r="I65" s="2" t="s">
        <v>519</v>
      </c>
      <c r="J65" s="2" t="s">
        <v>854</v>
      </c>
      <c r="K65" s="66" t="s">
        <v>486</v>
      </c>
      <c r="L65" s="25" t="s">
        <v>191</v>
      </c>
      <c r="M65" s="61">
        <v>2014</v>
      </c>
      <c r="N65" s="3" t="s">
        <v>479</v>
      </c>
      <c r="O65" s="5" t="s">
        <v>1003</v>
      </c>
      <c r="P65" s="93" t="s">
        <v>388</v>
      </c>
    </row>
    <row r="66" spans="1:16" ht="12.75" customHeight="1" x14ac:dyDescent="0.2">
      <c r="A66" s="4" t="s">
        <v>881</v>
      </c>
      <c r="B66" s="2" t="s">
        <v>285</v>
      </c>
      <c r="C66" s="2" t="s">
        <v>872</v>
      </c>
      <c r="D66" s="3">
        <v>4</v>
      </c>
      <c r="E66" s="11" t="s">
        <v>875</v>
      </c>
      <c r="F66" s="11" t="s">
        <v>865</v>
      </c>
      <c r="G66" s="2">
        <v>2330</v>
      </c>
      <c r="H66" s="2">
        <v>22</v>
      </c>
      <c r="I66" s="2" t="s">
        <v>519</v>
      </c>
      <c r="J66" s="2" t="s">
        <v>854</v>
      </c>
      <c r="K66" s="66" t="s">
        <v>486</v>
      </c>
      <c r="L66" s="25" t="s">
        <v>191</v>
      </c>
      <c r="M66" s="61">
        <v>2014</v>
      </c>
      <c r="N66" s="3" t="s">
        <v>479</v>
      </c>
      <c r="O66" s="5" t="s">
        <v>1005</v>
      </c>
      <c r="P66" s="93" t="s">
        <v>388</v>
      </c>
    </row>
    <row r="67" spans="1:16" ht="12.75" customHeight="1" x14ac:dyDescent="0.2">
      <c r="A67" s="4" t="s">
        <v>882</v>
      </c>
      <c r="B67" s="2" t="s">
        <v>285</v>
      </c>
      <c r="C67" s="2" t="s">
        <v>873</v>
      </c>
      <c r="D67" s="3">
        <v>2</v>
      </c>
      <c r="E67" s="11" t="s">
        <v>875</v>
      </c>
      <c r="F67" s="11" t="s">
        <v>865</v>
      </c>
      <c r="G67" s="2">
        <v>2000</v>
      </c>
      <c r="H67" s="2">
        <v>22</v>
      </c>
      <c r="I67" s="2" t="s">
        <v>999</v>
      </c>
      <c r="J67" s="61" t="s">
        <v>718</v>
      </c>
      <c r="K67" s="66" t="s">
        <v>486</v>
      </c>
      <c r="L67" s="25" t="s">
        <v>191</v>
      </c>
      <c r="M67" s="61">
        <v>2013</v>
      </c>
      <c r="N67" s="3" t="s">
        <v>573</v>
      </c>
      <c r="O67" s="24"/>
      <c r="P67" s="93" t="s">
        <v>388</v>
      </c>
    </row>
    <row r="68" spans="1:16" ht="12.75" customHeight="1" x14ac:dyDescent="0.2">
      <c r="A68" s="4" t="s">
        <v>883</v>
      </c>
      <c r="B68" s="2" t="s">
        <v>285</v>
      </c>
      <c r="C68" s="2" t="s">
        <v>874</v>
      </c>
      <c r="D68" s="3">
        <v>2</v>
      </c>
      <c r="E68" s="11" t="s">
        <v>875</v>
      </c>
      <c r="F68" s="11" t="s">
        <v>865</v>
      </c>
      <c r="G68" s="2">
        <v>2000</v>
      </c>
      <c r="H68" s="2">
        <v>22</v>
      </c>
      <c r="I68" s="2" t="s">
        <v>999</v>
      </c>
      <c r="J68" s="61" t="s">
        <v>1000</v>
      </c>
      <c r="K68" s="66" t="s">
        <v>486</v>
      </c>
      <c r="L68" s="25" t="s">
        <v>191</v>
      </c>
      <c r="M68" s="61">
        <v>2013</v>
      </c>
      <c r="N68" s="3" t="s">
        <v>573</v>
      </c>
      <c r="O68" s="24"/>
      <c r="P68" s="93" t="s">
        <v>388</v>
      </c>
    </row>
    <row r="69" spans="1:16" ht="12.75" customHeight="1" x14ac:dyDescent="0.2">
      <c r="A69" s="4" t="s">
        <v>710</v>
      </c>
      <c r="B69" s="2" t="s">
        <v>285</v>
      </c>
      <c r="C69" s="61" t="s">
        <v>714</v>
      </c>
      <c r="D69" s="62">
        <v>4</v>
      </c>
      <c r="E69" s="11" t="s">
        <v>875</v>
      </c>
      <c r="F69" s="11" t="s">
        <v>865</v>
      </c>
      <c r="G69" s="61">
        <v>1830</v>
      </c>
      <c r="H69" s="61">
        <v>22</v>
      </c>
      <c r="I69" s="61" t="s">
        <v>719</v>
      </c>
      <c r="J69" s="61" t="s">
        <v>718</v>
      </c>
      <c r="K69" s="66" t="s">
        <v>486</v>
      </c>
      <c r="L69" s="73" t="s">
        <v>545</v>
      </c>
      <c r="M69" s="61">
        <v>2014</v>
      </c>
      <c r="N69" s="3" t="s">
        <v>552</v>
      </c>
      <c r="O69" s="24"/>
      <c r="P69" s="93" t="s">
        <v>388</v>
      </c>
    </row>
    <row r="70" spans="1:16" ht="12.75" customHeight="1" x14ac:dyDescent="0.2">
      <c r="A70" s="4" t="s">
        <v>723</v>
      </c>
      <c r="B70" s="2" t="s">
        <v>285</v>
      </c>
      <c r="C70" s="61" t="s">
        <v>724</v>
      </c>
      <c r="D70" s="62">
        <v>4</v>
      </c>
      <c r="E70" s="11" t="s">
        <v>875</v>
      </c>
      <c r="F70" s="11" t="s">
        <v>865</v>
      </c>
      <c r="G70" s="61">
        <v>1830</v>
      </c>
      <c r="H70" s="61">
        <v>22</v>
      </c>
      <c r="I70" s="61" t="s">
        <v>719</v>
      </c>
      <c r="J70" s="61" t="s">
        <v>718</v>
      </c>
      <c r="K70" s="66" t="s">
        <v>486</v>
      </c>
      <c r="L70" s="73" t="s">
        <v>545</v>
      </c>
      <c r="M70" s="61">
        <v>2013</v>
      </c>
      <c r="N70" s="3" t="s">
        <v>573</v>
      </c>
      <c r="O70" s="46" t="s">
        <v>743</v>
      </c>
      <c r="P70" s="93" t="s">
        <v>388</v>
      </c>
    </row>
    <row r="71" spans="1:16" ht="12.75" customHeight="1" x14ac:dyDescent="0.2">
      <c r="A71" s="4" t="s">
        <v>711</v>
      </c>
      <c r="B71" s="2" t="s">
        <v>285</v>
      </c>
      <c r="C71" s="61" t="s">
        <v>715</v>
      </c>
      <c r="D71" s="62">
        <v>4</v>
      </c>
      <c r="E71" s="11" t="s">
        <v>875</v>
      </c>
      <c r="F71" s="11" t="s">
        <v>865</v>
      </c>
      <c r="G71" s="61">
        <v>1860</v>
      </c>
      <c r="H71" s="61">
        <v>22</v>
      </c>
      <c r="I71" s="61" t="s">
        <v>719</v>
      </c>
      <c r="J71" s="61" t="s">
        <v>718</v>
      </c>
      <c r="K71" s="66" t="s">
        <v>486</v>
      </c>
      <c r="L71" s="73" t="s">
        <v>545</v>
      </c>
      <c r="M71" s="61">
        <v>2014</v>
      </c>
      <c r="N71" s="3" t="s">
        <v>552</v>
      </c>
      <c r="O71" s="24"/>
      <c r="P71" s="93" t="s">
        <v>388</v>
      </c>
    </row>
    <row r="72" spans="1:16" ht="12.75" customHeight="1" x14ac:dyDescent="0.2">
      <c r="A72" s="4" t="s">
        <v>722</v>
      </c>
      <c r="B72" s="2" t="s">
        <v>285</v>
      </c>
      <c r="C72" s="61" t="s">
        <v>721</v>
      </c>
      <c r="D72" s="62">
        <v>4</v>
      </c>
      <c r="E72" s="11" t="s">
        <v>875</v>
      </c>
      <c r="F72" s="11" t="s">
        <v>865</v>
      </c>
      <c r="G72" s="61">
        <v>2390</v>
      </c>
      <c r="H72" s="61">
        <v>22</v>
      </c>
      <c r="I72" s="61" t="s">
        <v>719</v>
      </c>
      <c r="J72" s="61" t="s">
        <v>718</v>
      </c>
      <c r="K72" s="66" t="s">
        <v>486</v>
      </c>
      <c r="L72" s="73" t="s">
        <v>545</v>
      </c>
      <c r="M72" s="61">
        <v>2013</v>
      </c>
      <c r="N72" s="3" t="s">
        <v>573</v>
      </c>
      <c r="O72" s="46" t="s">
        <v>744</v>
      </c>
      <c r="P72" s="93" t="s">
        <v>388</v>
      </c>
    </row>
    <row r="73" spans="1:16" ht="12.75" customHeight="1" x14ac:dyDescent="0.2">
      <c r="A73" s="4" t="s">
        <v>712</v>
      </c>
      <c r="B73" s="2" t="s">
        <v>285</v>
      </c>
      <c r="C73" s="61" t="s">
        <v>716</v>
      </c>
      <c r="D73" s="62">
        <v>4</v>
      </c>
      <c r="E73" s="11" t="s">
        <v>875</v>
      </c>
      <c r="F73" s="11" t="s">
        <v>865</v>
      </c>
      <c r="G73" s="61">
        <v>2390</v>
      </c>
      <c r="H73" s="61">
        <v>22</v>
      </c>
      <c r="I73" s="61" t="s">
        <v>719</v>
      </c>
      <c r="J73" s="61" t="s">
        <v>718</v>
      </c>
      <c r="K73" s="66" t="s">
        <v>486</v>
      </c>
      <c r="L73" s="73" t="s">
        <v>545</v>
      </c>
      <c r="M73" s="61">
        <v>2014</v>
      </c>
      <c r="N73" s="3" t="s">
        <v>552</v>
      </c>
      <c r="O73" s="24"/>
      <c r="P73" s="93" t="s">
        <v>388</v>
      </c>
    </row>
    <row r="74" spans="1:16" ht="12.75" customHeight="1" x14ac:dyDescent="0.2">
      <c r="A74" s="63" t="s">
        <v>713</v>
      </c>
      <c r="B74" s="61" t="s">
        <v>285</v>
      </c>
      <c r="C74" s="61" t="s">
        <v>717</v>
      </c>
      <c r="D74" s="62">
        <v>4</v>
      </c>
      <c r="E74" s="64" t="s">
        <v>875</v>
      </c>
      <c r="F74" s="64" t="s">
        <v>865</v>
      </c>
      <c r="G74" s="61">
        <v>2400</v>
      </c>
      <c r="H74" s="61">
        <v>22</v>
      </c>
      <c r="I74" s="61" t="s">
        <v>719</v>
      </c>
      <c r="J74" s="61" t="s">
        <v>718</v>
      </c>
      <c r="K74" s="66" t="s">
        <v>486</v>
      </c>
      <c r="L74" s="73" t="s">
        <v>545</v>
      </c>
      <c r="M74" s="61">
        <v>2014</v>
      </c>
      <c r="N74" s="3" t="s">
        <v>552</v>
      </c>
      <c r="O74" s="46" t="s">
        <v>745</v>
      </c>
      <c r="P74" s="93" t="s">
        <v>388</v>
      </c>
    </row>
    <row r="75" spans="1:16" ht="12.75" customHeight="1" x14ac:dyDescent="0.2">
      <c r="A75" s="63" t="s">
        <v>884</v>
      </c>
      <c r="B75" s="61" t="s">
        <v>285</v>
      </c>
      <c r="C75" s="64" t="s">
        <v>849</v>
      </c>
      <c r="D75" s="62">
        <v>4</v>
      </c>
      <c r="E75" s="61" t="s">
        <v>876</v>
      </c>
      <c r="F75" s="11" t="s">
        <v>865</v>
      </c>
      <c r="G75" s="61">
        <v>1840</v>
      </c>
      <c r="H75" s="61">
        <v>14</v>
      </c>
      <c r="I75" s="61" t="s">
        <v>719</v>
      </c>
      <c r="J75" s="61" t="s">
        <v>854</v>
      </c>
      <c r="K75" s="66" t="s">
        <v>486</v>
      </c>
      <c r="L75" s="125" t="s">
        <v>190</v>
      </c>
      <c r="M75" s="66">
        <v>2015</v>
      </c>
      <c r="N75" s="62" t="s">
        <v>810</v>
      </c>
      <c r="O75" s="24"/>
      <c r="P75" s="93" t="s">
        <v>388</v>
      </c>
    </row>
    <row r="76" spans="1:16" ht="12.75" customHeight="1" x14ac:dyDescent="0.2">
      <c r="A76" s="63" t="s">
        <v>886</v>
      </c>
      <c r="B76" s="61" t="s">
        <v>285</v>
      </c>
      <c r="C76" s="64" t="s">
        <v>849</v>
      </c>
      <c r="D76" s="62">
        <v>4</v>
      </c>
      <c r="E76" s="61" t="s">
        <v>876</v>
      </c>
      <c r="F76" s="11" t="s">
        <v>865</v>
      </c>
      <c r="G76" s="61">
        <v>2240</v>
      </c>
      <c r="H76" s="61">
        <v>14</v>
      </c>
      <c r="I76" s="61" t="s">
        <v>719</v>
      </c>
      <c r="J76" s="61" t="s">
        <v>854</v>
      </c>
      <c r="K76" s="66" t="s">
        <v>486</v>
      </c>
      <c r="L76" s="125" t="s">
        <v>190</v>
      </c>
      <c r="M76" s="66">
        <v>2015</v>
      </c>
      <c r="N76" s="62" t="s">
        <v>810</v>
      </c>
      <c r="O76" s="24"/>
      <c r="P76" s="93" t="s">
        <v>388</v>
      </c>
    </row>
    <row r="77" spans="1:16" ht="12.75" customHeight="1" x14ac:dyDescent="0.2">
      <c r="A77" s="63" t="s">
        <v>887</v>
      </c>
      <c r="B77" s="61" t="s">
        <v>285</v>
      </c>
      <c r="C77" s="64" t="s">
        <v>850</v>
      </c>
      <c r="D77" s="62">
        <v>4</v>
      </c>
      <c r="E77" s="61" t="s">
        <v>876</v>
      </c>
      <c r="F77" s="11" t="s">
        <v>865</v>
      </c>
      <c r="G77" s="61">
        <v>2400</v>
      </c>
      <c r="H77" s="61">
        <v>14</v>
      </c>
      <c r="I77" s="61" t="s">
        <v>719</v>
      </c>
      <c r="J77" s="61" t="s">
        <v>854</v>
      </c>
      <c r="K77" s="66" t="s">
        <v>486</v>
      </c>
      <c r="L77" s="125" t="s">
        <v>190</v>
      </c>
      <c r="M77" s="66">
        <v>2015</v>
      </c>
      <c r="N77" s="62" t="s">
        <v>810</v>
      </c>
      <c r="O77" s="24"/>
      <c r="P77" s="93" t="s">
        <v>388</v>
      </c>
    </row>
    <row r="78" spans="1:16" ht="12.75" customHeight="1" x14ac:dyDescent="0.2">
      <c r="A78" s="111" t="s">
        <v>925</v>
      </c>
      <c r="B78" s="99" t="s">
        <v>924</v>
      </c>
      <c r="C78" s="157">
        <v>1810</v>
      </c>
      <c r="D78" s="158">
        <v>2</v>
      </c>
      <c r="E78" s="99" t="s">
        <v>33</v>
      </c>
      <c r="F78" s="160" t="s">
        <v>31</v>
      </c>
      <c r="G78" s="99">
        <v>1200</v>
      </c>
      <c r="H78" s="158">
        <v>40</v>
      </c>
      <c r="I78" s="158" t="s">
        <v>933</v>
      </c>
      <c r="J78" s="158" t="s">
        <v>598</v>
      </c>
      <c r="K78" s="67" t="s">
        <v>550</v>
      </c>
      <c r="L78" s="73" t="s">
        <v>545</v>
      </c>
      <c r="M78" s="153">
        <v>2013</v>
      </c>
      <c r="N78" s="153">
        <v>2013</v>
      </c>
      <c r="O78" s="159" t="s">
        <v>939</v>
      </c>
      <c r="P78" s="93" t="s">
        <v>388</v>
      </c>
    </row>
    <row r="79" spans="1:16" ht="12.75" customHeight="1" x14ac:dyDescent="0.2">
      <c r="A79" s="111" t="s">
        <v>926</v>
      </c>
      <c r="B79" s="99" t="s">
        <v>924</v>
      </c>
      <c r="C79" s="157">
        <v>1811</v>
      </c>
      <c r="D79" s="158">
        <v>2</v>
      </c>
      <c r="E79" s="99" t="s">
        <v>33</v>
      </c>
      <c r="F79" s="160" t="s">
        <v>31</v>
      </c>
      <c r="G79" s="99">
        <v>1200</v>
      </c>
      <c r="H79" s="158">
        <v>40</v>
      </c>
      <c r="I79" s="61" t="s">
        <v>1079</v>
      </c>
      <c r="J79" s="158" t="s">
        <v>598</v>
      </c>
      <c r="K79" s="67" t="s">
        <v>550</v>
      </c>
      <c r="L79" s="73" t="s">
        <v>545</v>
      </c>
      <c r="M79" s="153">
        <v>2013</v>
      </c>
      <c r="N79" s="153">
        <v>2013</v>
      </c>
      <c r="O79" s="159" t="s">
        <v>939</v>
      </c>
      <c r="P79" s="93" t="s">
        <v>388</v>
      </c>
    </row>
    <row r="80" spans="1:16" ht="12.75" customHeight="1" x14ac:dyDescent="0.2">
      <c r="A80" s="151" t="s">
        <v>927</v>
      </c>
      <c r="B80" s="129" t="s">
        <v>924</v>
      </c>
      <c r="C80" s="152">
        <v>1813</v>
      </c>
      <c r="D80" s="153">
        <v>4</v>
      </c>
      <c r="E80" s="129" t="s">
        <v>103</v>
      </c>
      <c r="F80" s="161" t="s">
        <v>31</v>
      </c>
      <c r="G80" s="129">
        <v>1200</v>
      </c>
      <c r="H80" s="153">
        <v>40</v>
      </c>
      <c r="I80" s="153" t="s">
        <v>934</v>
      </c>
      <c r="J80" s="153" t="s">
        <v>60</v>
      </c>
      <c r="K80" s="67" t="s">
        <v>550</v>
      </c>
      <c r="L80" s="73" t="s">
        <v>545</v>
      </c>
      <c r="M80" s="153">
        <v>2013</v>
      </c>
      <c r="N80" s="153">
        <v>2013</v>
      </c>
      <c r="O80" s="159" t="s">
        <v>939</v>
      </c>
      <c r="P80" s="93" t="s">
        <v>388</v>
      </c>
    </row>
    <row r="81" spans="1:16" ht="12.75" customHeight="1" x14ac:dyDescent="0.2">
      <c r="A81" s="151" t="s">
        <v>929</v>
      </c>
      <c r="B81" s="129" t="s">
        <v>924</v>
      </c>
      <c r="C81" s="152">
        <v>1860</v>
      </c>
      <c r="D81" s="153">
        <v>6</v>
      </c>
      <c r="E81" s="153" t="s">
        <v>103</v>
      </c>
      <c r="F81" s="161" t="s">
        <v>31</v>
      </c>
      <c r="G81" s="129">
        <v>2000</v>
      </c>
      <c r="H81" s="153">
        <v>28</v>
      </c>
      <c r="I81" s="61" t="s">
        <v>935</v>
      </c>
      <c r="J81" s="153" t="s">
        <v>26</v>
      </c>
      <c r="K81" s="67" t="s">
        <v>550</v>
      </c>
      <c r="L81" s="25" t="s">
        <v>191</v>
      </c>
      <c r="M81" s="153">
        <v>2014</v>
      </c>
      <c r="N81" s="153">
        <v>2014</v>
      </c>
      <c r="O81" s="154" t="s">
        <v>939</v>
      </c>
      <c r="P81" s="93" t="s">
        <v>388</v>
      </c>
    </row>
    <row r="82" spans="1:16" ht="12.75" customHeight="1" x14ac:dyDescent="0.2">
      <c r="A82" s="136" t="s">
        <v>930</v>
      </c>
      <c r="B82" s="129" t="s">
        <v>924</v>
      </c>
      <c r="C82" s="152" t="s">
        <v>932</v>
      </c>
      <c r="D82" s="153">
        <v>4</v>
      </c>
      <c r="E82" s="153" t="s">
        <v>103</v>
      </c>
      <c r="F82" s="161" t="s">
        <v>31</v>
      </c>
      <c r="G82" s="129">
        <v>1500</v>
      </c>
      <c r="H82" s="153">
        <v>28</v>
      </c>
      <c r="I82" s="61" t="s">
        <v>935</v>
      </c>
      <c r="J82" s="153" t="s">
        <v>26</v>
      </c>
      <c r="K82" s="67" t="s">
        <v>550</v>
      </c>
      <c r="L82" s="25" t="s">
        <v>191</v>
      </c>
      <c r="M82" s="153">
        <v>2014</v>
      </c>
      <c r="N82" s="153">
        <v>2014</v>
      </c>
      <c r="O82" s="154" t="s">
        <v>939</v>
      </c>
      <c r="P82" s="93" t="s">
        <v>388</v>
      </c>
    </row>
    <row r="83" spans="1:16" ht="12.75" customHeight="1" x14ac:dyDescent="0.2">
      <c r="A83" s="136" t="s">
        <v>928</v>
      </c>
      <c r="B83" s="129" t="s">
        <v>924</v>
      </c>
      <c r="C83" s="152">
        <v>1913</v>
      </c>
      <c r="D83" s="153">
        <v>4</v>
      </c>
      <c r="E83" s="129" t="s">
        <v>103</v>
      </c>
      <c r="F83" s="161" t="s">
        <v>31</v>
      </c>
      <c r="G83" s="129">
        <v>1400</v>
      </c>
      <c r="H83" s="153">
        <v>40</v>
      </c>
      <c r="I83" s="153"/>
      <c r="J83" s="153" t="s">
        <v>60</v>
      </c>
      <c r="K83" s="67" t="s">
        <v>550</v>
      </c>
      <c r="L83" s="73" t="s">
        <v>545</v>
      </c>
      <c r="M83" s="153">
        <v>2013</v>
      </c>
      <c r="N83" s="153">
        <v>2013</v>
      </c>
      <c r="O83" s="154" t="s">
        <v>1063</v>
      </c>
      <c r="P83" s="93" t="s">
        <v>388</v>
      </c>
    </row>
    <row r="84" spans="1:16" ht="12.75" customHeight="1" x14ac:dyDescent="0.2">
      <c r="A84" s="136" t="s">
        <v>931</v>
      </c>
      <c r="B84" s="129" t="s">
        <v>924</v>
      </c>
      <c r="C84" s="152">
        <v>1960</v>
      </c>
      <c r="D84" s="153">
        <v>6</v>
      </c>
      <c r="E84" s="153" t="s">
        <v>103</v>
      </c>
      <c r="F84" s="161" t="s">
        <v>31</v>
      </c>
      <c r="G84" s="129">
        <v>2000</v>
      </c>
      <c r="H84" s="153">
        <v>28</v>
      </c>
      <c r="I84" s="153" t="s">
        <v>935</v>
      </c>
      <c r="J84" s="153" t="s">
        <v>26</v>
      </c>
      <c r="K84" s="67" t="s">
        <v>550</v>
      </c>
      <c r="L84" s="25" t="s">
        <v>191</v>
      </c>
      <c r="M84" s="153">
        <v>2014</v>
      </c>
      <c r="N84" s="153">
        <v>2014</v>
      </c>
      <c r="O84" s="154" t="s">
        <v>1063</v>
      </c>
      <c r="P84" s="93" t="s">
        <v>388</v>
      </c>
    </row>
    <row r="85" spans="1:16" ht="12.75" customHeight="1" x14ac:dyDescent="0.2">
      <c r="A85" s="63" t="s">
        <v>493</v>
      </c>
      <c r="B85" s="61" t="s">
        <v>494</v>
      </c>
      <c r="C85" s="64" t="s">
        <v>725</v>
      </c>
      <c r="D85" s="62">
        <v>8</v>
      </c>
      <c r="E85" s="61" t="s">
        <v>574</v>
      </c>
      <c r="F85" s="64" t="s">
        <v>24</v>
      </c>
      <c r="G85" s="61">
        <v>2200</v>
      </c>
      <c r="H85" s="61">
        <v>28</v>
      </c>
      <c r="I85" s="61" t="s">
        <v>676</v>
      </c>
      <c r="J85" s="23"/>
      <c r="K85" s="67" t="s">
        <v>550</v>
      </c>
      <c r="L85" s="73" t="s">
        <v>545</v>
      </c>
      <c r="M85" s="61">
        <v>2014</v>
      </c>
      <c r="N85" s="62">
        <v>2014</v>
      </c>
      <c r="O85" s="24"/>
      <c r="P85" s="93" t="s">
        <v>388</v>
      </c>
    </row>
    <row r="86" spans="1:16" ht="12.75" customHeight="1" x14ac:dyDescent="0.2">
      <c r="A86" s="63" t="s">
        <v>559</v>
      </c>
      <c r="B86" s="61" t="s">
        <v>560</v>
      </c>
      <c r="C86" s="64" t="s">
        <v>561</v>
      </c>
      <c r="D86" s="62">
        <v>1</v>
      </c>
      <c r="E86" s="2" t="s">
        <v>151</v>
      </c>
      <c r="F86" s="11" t="s">
        <v>106</v>
      </c>
      <c r="G86" s="61">
        <v>800</v>
      </c>
      <c r="H86" s="61">
        <v>65</v>
      </c>
      <c r="I86" s="61" t="s">
        <v>107</v>
      </c>
      <c r="J86" s="23"/>
      <c r="K86" s="67" t="s">
        <v>550</v>
      </c>
      <c r="L86" s="73" t="s">
        <v>545</v>
      </c>
      <c r="M86" s="80" t="s">
        <v>9</v>
      </c>
      <c r="N86" s="62">
        <v>2011</v>
      </c>
      <c r="O86" s="72" t="s">
        <v>562</v>
      </c>
      <c r="P86" s="93" t="s">
        <v>388</v>
      </c>
    </row>
    <row r="87" spans="1:16" ht="12.75" customHeight="1" x14ac:dyDescent="0.2">
      <c r="A87" s="63" t="s">
        <v>564</v>
      </c>
      <c r="B87" s="61" t="s">
        <v>560</v>
      </c>
      <c r="C87" s="64" t="s">
        <v>565</v>
      </c>
      <c r="D87" s="62">
        <v>1</v>
      </c>
      <c r="E87" s="2" t="s">
        <v>33</v>
      </c>
      <c r="F87" s="11" t="s">
        <v>24</v>
      </c>
      <c r="G87" s="61">
        <v>1000</v>
      </c>
      <c r="H87" s="61">
        <v>65</v>
      </c>
      <c r="I87" s="61" t="s">
        <v>107</v>
      </c>
      <c r="J87" s="23"/>
      <c r="K87" s="67" t="s">
        <v>550</v>
      </c>
      <c r="L87" s="73" t="s">
        <v>545</v>
      </c>
      <c r="M87" s="80" t="s">
        <v>9</v>
      </c>
      <c r="N87" s="62">
        <v>2008</v>
      </c>
      <c r="O87" s="72" t="s">
        <v>563</v>
      </c>
      <c r="P87" s="93" t="s">
        <v>388</v>
      </c>
    </row>
    <row r="88" spans="1:16" ht="12.75" customHeight="1" x14ac:dyDescent="0.2">
      <c r="A88" s="110" t="s">
        <v>1097</v>
      </c>
      <c r="B88" s="61" t="s">
        <v>176</v>
      </c>
      <c r="C88" s="107" t="s">
        <v>1098</v>
      </c>
      <c r="D88" s="62">
        <v>2</v>
      </c>
      <c r="E88" s="2" t="s">
        <v>103</v>
      </c>
      <c r="F88" s="11" t="s">
        <v>24</v>
      </c>
      <c r="G88" s="61">
        <v>1200</v>
      </c>
      <c r="H88" s="23"/>
      <c r="I88" s="23"/>
      <c r="J88" s="23"/>
      <c r="K88" s="23"/>
      <c r="L88" s="23"/>
      <c r="M88" s="66">
        <v>2015</v>
      </c>
      <c r="N88" s="62" t="s">
        <v>833</v>
      </c>
      <c r="O88" s="72" t="s">
        <v>1099</v>
      </c>
      <c r="P88" s="93" t="s">
        <v>388</v>
      </c>
    </row>
    <row r="89" spans="1:16" ht="12.75" customHeight="1" x14ac:dyDescent="0.2">
      <c r="A89" s="63" t="s">
        <v>834</v>
      </c>
      <c r="B89" s="61" t="s">
        <v>176</v>
      </c>
      <c r="C89" s="64" t="s">
        <v>835</v>
      </c>
      <c r="D89" s="58"/>
      <c r="E89" s="23"/>
      <c r="F89" s="57"/>
      <c r="G89" s="23"/>
      <c r="H89" s="23"/>
      <c r="I89" s="23"/>
      <c r="J89" s="23"/>
      <c r="K89" s="23"/>
      <c r="L89" s="23"/>
      <c r="M89" s="61">
        <v>2014</v>
      </c>
      <c r="N89" s="62" t="s">
        <v>500</v>
      </c>
      <c r="O89" s="72" t="s">
        <v>837</v>
      </c>
      <c r="P89" s="93" t="s">
        <v>388</v>
      </c>
    </row>
    <row r="90" spans="1:16" ht="12.75" customHeight="1" x14ac:dyDescent="0.2">
      <c r="A90" s="63" t="s">
        <v>1094</v>
      </c>
      <c r="B90" s="61" t="s">
        <v>176</v>
      </c>
      <c r="C90" s="64" t="s">
        <v>1095</v>
      </c>
      <c r="D90" s="62">
        <v>4</v>
      </c>
      <c r="E90" s="61" t="s">
        <v>1096</v>
      </c>
      <c r="F90" s="64" t="s">
        <v>24</v>
      </c>
      <c r="G90" s="23"/>
      <c r="H90" s="23"/>
      <c r="I90" s="23"/>
      <c r="J90" s="23"/>
      <c r="K90" s="23"/>
      <c r="L90" s="23"/>
      <c r="M90" s="23"/>
      <c r="N90" s="58"/>
      <c r="O90" s="100"/>
      <c r="P90" s="93" t="s">
        <v>388</v>
      </c>
    </row>
    <row r="91" spans="1:16" ht="12.75" customHeight="1" x14ac:dyDescent="0.2">
      <c r="A91" s="63" t="s">
        <v>576</v>
      </c>
      <c r="B91" s="61" t="s">
        <v>176</v>
      </c>
      <c r="C91" s="64" t="s">
        <v>578</v>
      </c>
      <c r="D91" s="62">
        <v>1</v>
      </c>
      <c r="E91" s="2" t="s">
        <v>151</v>
      </c>
      <c r="F91" s="11" t="s">
        <v>106</v>
      </c>
      <c r="G91" s="2">
        <v>650</v>
      </c>
      <c r="H91" s="61">
        <v>65</v>
      </c>
      <c r="I91" s="2" t="s">
        <v>314</v>
      </c>
      <c r="J91" s="23"/>
      <c r="K91" s="67" t="s">
        <v>550</v>
      </c>
      <c r="L91" s="73" t="s">
        <v>545</v>
      </c>
      <c r="M91" s="80" t="s">
        <v>9</v>
      </c>
      <c r="N91" s="3">
        <v>2010</v>
      </c>
      <c r="O91" s="72" t="s">
        <v>577</v>
      </c>
      <c r="P91" s="93" t="s">
        <v>388</v>
      </c>
    </row>
    <row r="92" spans="1:16" ht="12.75" customHeight="1" x14ac:dyDescent="0.2">
      <c r="A92" s="4" t="s">
        <v>210</v>
      </c>
      <c r="B92" s="2" t="s">
        <v>176</v>
      </c>
      <c r="C92" s="11" t="s">
        <v>165</v>
      </c>
      <c r="D92" s="2">
        <v>1</v>
      </c>
      <c r="E92" s="2" t="s">
        <v>151</v>
      </c>
      <c r="F92" s="11" t="s">
        <v>106</v>
      </c>
      <c r="G92" s="2">
        <v>650</v>
      </c>
      <c r="H92" s="2">
        <v>65</v>
      </c>
      <c r="I92" s="2" t="s">
        <v>314</v>
      </c>
      <c r="J92" s="23"/>
      <c r="K92" s="67" t="s">
        <v>550</v>
      </c>
      <c r="L92" s="73" t="s">
        <v>545</v>
      </c>
      <c r="M92" s="80" t="s">
        <v>9</v>
      </c>
      <c r="N92" s="3">
        <v>2011</v>
      </c>
      <c r="O92" s="24"/>
      <c r="P92" s="93" t="s">
        <v>388</v>
      </c>
    </row>
    <row r="93" spans="1:16" ht="12.75" customHeight="1" x14ac:dyDescent="0.2">
      <c r="A93" s="4" t="s">
        <v>211</v>
      </c>
      <c r="B93" s="2" t="s">
        <v>176</v>
      </c>
      <c r="C93" s="11" t="s">
        <v>166</v>
      </c>
      <c r="D93" s="2">
        <v>1</v>
      </c>
      <c r="E93" s="2" t="s">
        <v>33</v>
      </c>
      <c r="F93" s="11" t="s">
        <v>24</v>
      </c>
      <c r="G93" s="2">
        <v>1000</v>
      </c>
      <c r="H93" s="2">
        <v>65</v>
      </c>
      <c r="I93" s="2" t="s">
        <v>314</v>
      </c>
      <c r="J93" s="23"/>
      <c r="K93" s="67" t="s">
        <v>550</v>
      </c>
      <c r="L93" s="73" t="s">
        <v>545</v>
      </c>
      <c r="M93" s="80" t="s">
        <v>9</v>
      </c>
      <c r="N93" s="3">
        <v>2012</v>
      </c>
      <c r="O93" s="5" t="s">
        <v>389</v>
      </c>
      <c r="P93" s="93" t="s">
        <v>388</v>
      </c>
    </row>
    <row r="94" spans="1:16" ht="12.75" customHeight="1" x14ac:dyDescent="0.2">
      <c r="A94" s="4" t="s">
        <v>612</v>
      </c>
      <c r="B94" s="2" t="s">
        <v>176</v>
      </c>
      <c r="C94" s="11" t="s">
        <v>617</v>
      </c>
      <c r="D94" s="2">
        <v>1</v>
      </c>
      <c r="E94" s="2" t="s">
        <v>33</v>
      </c>
      <c r="F94" s="11" t="s">
        <v>24</v>
      </c>
      <c r="G94" s="2">
        <v>1000</v>
      </c>
      <c r="H94" s="2">
        <v>65</v>
      </c>
      <c r="I94" s="2" t="s">
        <v>314</v>
      </c>
      <c r="J94" s="23"/>
      <c r="K94" s="67" t="s">
        <v>550</v>
      </c>
      <c r="L94" s="73" t="s">
        <v>545</v>
      </c>
      <c r="M94" s="80" t="s">
        <v>9</v>
      </c>
      <c r="N94" s="3">
        <v>2012</v>
      </c>
      <c r="O94" s="5" t="s">
        <v>622</v>
      </c>
      <c r="P94" s="93" t="s">
        <v>388</v>
      </c>
    </row>
    <row r="95" spans="1:16" ht="12.75" customHeight="1" x14ac:dyDescent="0.2">
      <c r="A95" s="4" t="s">
        <v>391</v>
      </c>
      <c r="B95" s="2" t="s">
        <v>176</v>
      </c>
      <c r="C95" s="11" t="s">
        <v>390</v>
      </c>
      <c r="D95" s="2">
        <v>1</v>
      </c>
      <c r="E95" s="2" t="s">
        <v>33</v>
      </c>
      <c r="F95" s="11" t="s">
        <v>24</v>
      </c>
      <c r="G95" s="2">
        <v>416</v>
      </c>
      <c r="H95" s="2">
        <v>65</v>
      </c>
      <c r="I95" s="2" t="s">
        <v>314</v>
      </c>
      <c r="J95" s="23"/>
      <c r="K95" s="67" t="s">
        <v>550</v>
      </c>
      <c r="L95" s="73" t="s">
        <v>545</v>
      </c>
      <c r="M95" s="80" t="s">
        <v>9</v>
      </c>
      <c r="N95" s="3">
        <v>2012</v>
      </c>
      <c r="O95" s="5" t="s">
        <v>392</v>
      </c>
      <c r="P95" s="93" t="s">
        <v>388</v>
      </c>
    </row>
    <row r="96" spans="1:16" ht="12.75" customHeight="1" x14ac:dyDescent="0.2">
      <c r="A96" s="4" t="s">
        <v>212</v>
      </c>
      <c r="B96" s="2" t="s">
        <v>176</v>
      </c>
      <c r="C96" s="11" t="s">
        <v>167</v>
      </c>
      <c r="D96" s="2">
        <v>2</v>
      </c>
      <c r="E96" s="2" t="s">
        <v>33</v>
      </c>
      <c r="F96" s="11" t="s">
        <v>24</v>
      </c>
      <c r="G96" s="2">
        <v>1000</v>
      </c>
      <c r="H96" s="2">
        <v>65</v>
      </c>
      <c r="I96" s="2" t="s">
        <v>314</v>
      </c>
      <c r="J96" s="23"/>
      <c r="K96" s="67" t="s">
        <v>550</v>
      </c>
      <c r="L96" s="73" t="s">
        <v>545</v>
      </c>
      <c r="M96" s="80" t="s">
        <v>9</v>
      </c>
      <c r="N96" s="3">
        <v>2012</v>
      </c>
      <c r="O96" s="24"/>
      <c r="P96" s="93" t="s">
        <v>388</v>
      </c>
    </row>
    <row r="97" spans="1:16" ht="12.75" customHeight="1" x14ac:dyDescent="0.2">
      <c r="A97" s="4" t="s">
        <v>593</v>
      </c>
      <c r="B97" s="2" t="s">
        <v>176</v>
      </c>
      <c r="C97" s="11" t="s">
        <v>596</v>
      </c>
      <c r="D97" s="2">
        <v>2</v>
      </c>
      <c r="E97" s="2" t="s">
        <v>103</v>
      </c>
      <c r="F97" s="11" t="s">
        <v>24</v>
      </c>
      <c r="G97" s="2">
        <v>1300</v>
      </c>
      <c r="H97" s="2">
        <v>28</v>
      </c>
      <c r="I97" s="2"/>
      <c r="J97" s="61" t="s">
        <v>26</v>
      </c>
      <c r="K97" s="67" t="s">
        <v>550</v>
      </c>
      <c r="L97" s="73" t="s">
        <v>545</v>
      </c>
      <c r="M97" s="66">
        <v>2015</v>
      </c>
      <c r="N97" s="3" t="s">
        <v>810</v>
      </c>
      <c r="O97" s="24"/>
      <c r="P97" s="93" t="s">
        <v>388</v>
      </c>
    </row>
    <row r="98" spans="1:16" ht="12.75" customHeight="1" x14ac:dyDescent="0.2">
      <c r="A98" s="4" t="s">
        <v>804</v>
      </c>
      <c r="B98" s="2" t="s">
        <v>176</v>
      </c>
      <c r="C98" s="11" t="s">
        <v>800</v>
      </c>
      <c r="D98" s="2">
        <v>2</v>
      </c>
      <c r="E98" s="61" t="s">
        <v>103</v>
      </c>
      <c r="F98" s="64" t="s">
        <v>24</v>
      </c>
      <c r="G98" s="61">
        <v>1300</v>
      </c>
      <c r="H98" s="61">
        <v>28</v>
      </c>
      <c r="I98" s="61" t="s">
        <v>948</v>
      </c>
      <c r="J98" s="61" t="s">
        <v>1007</v>
      </c>
      <c r="K98" s="67" t="s">
        <v>550</v>
      </c>
      <c r="L98" s="73" t="s">
        <v>545</v>
      </c>
      <c r="M98" s="61">
        <v>2014</v>
      </c>
      <c r="N98" s="3" t="s">
        <v>500</v>
      </c>
      <c r="O98" s="46" t="s">
        <v>401</v>
      </c>
      <c r="P98" s="93" t="s">
        <v>388</v>
      </c>
    </row>
    <row r="99" spans="1:16" ht="12.75" customHeight="1" x14ac:dyDescent="0.2">
      <c r="A99" s="4" t="s">
        <v>219</v>
      </c>
      <c r="B99" s="2" t="s">
        <v>176</v>
      </c>
      <c r="C99" s="11" t="s">
        <v>174</v>
      </c>
      <c r="D99" s="2">
        <v>2</v>
      </c>
      <c r="E99" s="2" t="s">
        <v>103</v>
      </c>
      <c r="F99" s="11" t="s">
        <v>24</v>
      </c>
      <c r="G99" s="2">
        <v>1200</v>
      </c>
      <c r="H99" s="2">
        <v>28</v>
      </c>
      <c r="I99" s="2" t="s">
        <v>948</v>
      </c>
      <c r="J99" s="61" t="s">
        <v>1007</v>
      </c>
      <c r="K99" s="67" t="s">
        <v>550</v>
      </c>
      <c r="L99" s="73" t="s">
        <v>545</v>
      </c>
      <c r="M99" s="61">
        <v>2013</v>
      </c>
      <c r="N99" s="3">
        <v>2013</v>
      </c>
      <c r="O99" s="5" t="s">
        <v>393</v>
      </c>
      <c r="P99" s="93" t="s">
        <v>388</v>
      </c>
    </row>
    <row r="100" spans="1:16" ht="12.75" customHeight="1" x14ac:dyDescent="0.2">
      <c r="A100" s="4" t="s">
        <v>613</v>
      </c>
      <c r="B100" s="2" t="s">
        <v>176</v>
      </c>
      <c r="C100" s="11" t="s">
        <v>618</v>
      </c>
      <c r="D100" s="2">
        <v>2</v>
      </c>
      <c r="E100" s="2" t="s">
        <v>103</v>
      </c>
      <c r="F100" s="11" t="s">
        <v>24</v>
      </c>
      <c r="G100" s="2">
        <v>1000</v>
      </c>
      <c r="H100" s="2">
        <v>28</v>
      </c>
      <c r="I100" s="2" t="s">
        <v>948</v>
      </c>
      <c r="J100" s="61" t="s">
        <v>1007</v>
      </c>
      <c r="K100" s="67" t="s">
        <v>550</v>
      </c>
      <c r="L100" s="73" t="s">
        <v>545</v>
      </c>
      <c r="M100" s="61">
        <v>2013</v>
      </c>
      <c r="N100" s="3">
        <v>2013</v>
      </c>
      <c r="O100" s="5" t="s">
        <v>623</v>
      </c>
      <c r="P100" s="93" t="s">
        <v>388</v>
      </c>
    </row>
    <row r="101" spans="1:16" ht="12.75" customHeight="1" x14ac:dyDescent="0.2">
      <c r="A101" s="4" t="s">
        <v>464</v>
      </c>
      <c r="B101" s="2" t="s">
        <v>176</v>
      </c>
      <c r="C101" s="11" t="s">
        <v>463</v>
      </c>
      <c r="D101" s="2">
        <v>2</v>
      </c>
      <c r="E101" s="2" t="s">
        <v>103</v>
      </c>
      <c r="F101" s="11" t="s">
        <v>24</v>
      </c>
      <c r="G101" s="2">
        <v>1300</v>
      </c>
      <c r="H101" s="2">
        <v>28</v>
      </c>
      <c r="I101" s="2" t="s">
        <v>948</v>
      </c>
      <c r="J101" s="61" t="s">
        <v>1007</v>
      </c>
      <c r="K101" s="67" t="s">
        <v>550</v>
      </c>
      <c r="L101" s="73" t="s">
        <v>545</v>
      </c>
      <c r="M101" s="61">
        <v>2013</v>
      </c>
      <c r="N101" s="3">
        <v>2013</v>
      </c>
      <c r="O101" s="5" t="s">
        <v>467</v>
      </c>
      <c r="P101" s="93" t="s">
        <v>388</v>
      </c>
    </row>
    <row r="102" spans="1:16" ht="12.75" customHeight="1" x14ac:dyDescent="0.2">
      <c r="A102" s="4" t="s">
        <v>213</v>
      </c>
      <c r="B102" s="2" t="s">
        <v>176</v>
      </c>
      <c r="C102" s="11" t="s">
        <v>168</v>
      </c>
      <c r="D102" s="2">
        <v>1</v>
      </c>
      <c r="E102" s="2" t="s">
        <v>151</v>
      </c>
      <c r="F102" s="11" t="s">
        <v>106</v>
      </c>
      <c r="G102" s="2">
        <v>650</v>
      </c>
      <c r="H102" s="2">
        <v>65</v>
      </c>
      <c r="I102" s="2" t="s">
        <v>314</v>
      </c>
      <c r="J102" s="23"/>
      <c r="K102" s="67" t="s">
        <v>550</v>
      </c>
      <c r="L102" s="73" t="s">
        <v>545</v>
      </c>
      <c r="M102" s="80" t="s">
        <v>9</v>
      </c>
      <c r="N102" s="3">
        <v>2010</v>
      </c>
      <c r="O102" s="5" t="s">
        <v>447</v>
      </c>
      <c r="P102" s="93" t="s">
        <v>388</v>
      </c>
    </row>
    <row r="103" spans="1:16" ht="12.75" customHeight="1" x14ac:dyDescent="0.2">
      <c r="A103" s="4" t="s">
        <v>214</v>
      </c>
      <c r="B103" s="2" t="s">
        <v>176</v>
      </c>
      <c r="C103" s="11" t="s">
        <v>169</v>
      </c>
      <c r="D103" s="2">
        <v>1</v>
      </c>
      <c r="E103" s="2" t="s">
        <v>33</v>
      </c>
      <c r="F103" s="11" t="s">
        <v>24</v>
      </c>
      <c r="G103" s="2">
        <v>1000</v>
      </c>
      <c r="H103" s="2">
        <v>40</v>
      </c>
      <c r="I103" s="2" t="s">
        <v>314</v>
      </c>
      <c r="J103" s="23"/>
      <c r="K103" s="67" t="s">
        <v>550</v>
      </c>
      <c r="L103" s="73" t="s">
        <v>545</v>
      </c>
      <c r="M103" s="80" t="s">
        <v>9</v>
      </c>
      <c r="N103" s="3">
        <v>2011</v>
      </c>
      <c r="O103" s="5" t="s">
        <v>448</v>
      </c>
      <c r="P103" s="93" t="s">
        <v>388</v>
      </c>
    </row>
    <row r="104" spans="1:16" ht="12.75" customHeight="1" x14ac:dyDescent="0.2">
      <c r="A104" s="4" t="s">
        <v>537</v>
      </c>
      <c r="B104" s="2" t="s">
        <v>176</v>
      </c>
      <c r="C104" s="11" t="s">
        <v>538</v>
      </c>
      <c r="D104" s="2">
        <v>1</v>
      </c>
      <c r="E104" s="2" t="s">
        <v>33</v>
      </c>
      <c r="F104" s="11" t="s">
        <v>24</v>
      </c>
      <c r="G104" s="2">
        <v>800</v>
      </c>
      <c r="H104" s="2">
        <v>40</v>
      </c>
      <c r="I104" s="2" t="s">
        <v>314</v>
      </c>
      <c r="J104" s="23"/>
      <c r="K104" s="67" t="s">
        <v>550</v>
      </c>
      <c r="L104" s="73" t="s">
        <v>545</v>
      </c>
      <c r="M104" s="80" t="s">
        <v>9</v>
      </c>
      <c r="N104" s="3">
        <v>2012</v>
      </c>
      <c r="O104" s="5" t="s">
        <v>539</v>
      </c>
      <c r="P104" s="93" t="s">
        <v>388</v>
      </c>
    </row>
    <row r="105" spans="1:16" ht="12.75" customHeight="1" x14ac:dyDescent="0.2">
      <c r="A105" s="4" t="s">
        <v>215</v>
      </c>
      <c r="B105" s="2" t="s">
        <v>176</v>
      </c>
      <c r="C105" s="11" t="s">
        <v>170</v>
      </c>
      <c r="D105" s="2">
        <v>2</v>
      </c>
      <c r="E105" s="2" t="s">
        <v>33</v>
      </c>
      <c r="F105" s="11" t="s">
        <v>24</v>
      </c>
      <c r="G105" s="2">
        <v>1000</v>
      </c>
      <c r="H105" s="2">
        <v>40</v>
      </c>
      <c r="I105" s="2" t="s">
        <v>314</v>
      </c>
      <c r="J105" s="23"/>
      <c r="K105" s="67" t="s">
        <v>550</v>
      </c>
      <c r="L105" s="73" t="s">
        <v>545</v>
      </c>
      <c r="M105" s="80" t="s">
        <v>9</v>
      </c>
      <c r="N105" s="3">
        <v>2012</v>
      </c>
      <c r="O105" s="5" t="s">
        <v>451</v>
      </c>
      <c r="P105" s="93" t="s">
        <v>388</v>
      </c>
    </row>
    <row r="106" spans="1:16" ht="12.75" customHeight="1" x14ac:dyDescent="0.2">
      <c r="A106" s="4" t="s">
        <v>375</v>
      </c>
      <c r="B106" s="2" t="s">
        <v>176</v>
      </c>
      <c r="C106" s="11" t="s">
        <v>452</v>
      </c>
      <c r="D106" s="2">
        <v>2</v>
      </c>
      <c r="E106" s="2" t="s">
        <v>33</v>
      </c>
      <c r="F106" s="11" t="s">
        <v>24</v>
      </c>
      <c r="G106" s="2">
        <v>1200</v>
      </c>
      <c r="H106" s="2">
        <v>40</v>
      </c>
      <c r="I106" s="2" t="s">
        <v>314</v>
      </c>
      <c r="J106" s="23"/>
      <c r="K106" s="67" t="s">
        <v>550</v>
      </c>
      <c r="L106" s="73" t="s">
        <v>545</v>
      </c>
      <c r="M106" s="80" t="s">
        <v>9</v>
      </c>
      <c r="N106" s="3">
        <v>2012</v>
      </c>
      <c r="O106" s="5" t="s">
        <v>453</v>
      </c>
      <c r="P106" s="93" t="s">
        <v>388</v>
      </c>
    </row>
    <row r="107" spans="1:16" ht="12.75" customHeight="1" x14ac:dyDescent="0.2">
      <c r="A107" s="4" t="s">
        <v>594</v>
      </c>
      <c r="B107" s="2" t="s">
        <v>176</v>
      </c>
      <c r="C107" s="11" t="s">
        <v>595</v>
      </c>
      <c r="D107" s="2">
        <v>4</v>
      </c>
      <c r="E107" s="2" t="s">
        <v>103</v>
      </c>
      <c r="F107" s="11" t="s">
        <v>24</v>
      </c>
      <c r="G107" s="2">
        <v>1300</v>
      </c>
      <c r="H107" s="2">
        <v>28</v>
      </c>
      <c r="I107" s="23"/>
      <c r="J107" s="61" t="s">
        <v>26</v>
      </c>
      <c r="K107" s="67" t="s">
        <v>550</v>
      </c>
      <c r="L107" s="73" t="s">
        <v>545</v>
      </c>
      <c r="M107" s="66">
        <v>2015</v>
      </c>
      <c r="N107" s="3" t="s">
        <v>810</v>
      </c>
      <c r="O107" s="24"/>
      <c r="P107" s="93" t="s">
        <v>388</v>
      </c>
    </row>
    <row r="108" spans="1:16" ht="12.75" customHeight="1" x14ac:dyDescent="0.2">
      <c r="A108" s="4" t="s">
        <v>614</v>
      </c>
      <c r="B108" s="2" t="s">
        <v>176</v>
      </c>
      <c r="C108" s="11" t="s">
        <v>619</v>
      </c>
      <c r="D108" s="61">
        <v>4</v>
      </c>
      <c r="E108" s="2" t="s">
        <v>103</v>
      </c>
      <c r="F108" s="11" t="s">
        <v>24</v>
      </c>
      <c r="G108" s="61">
        <v>1300</v>
      </c>
      <c r="H108" s="2">
        <v>28</v>
      </c>
      <c r="I108" s="61" t="s">
        <v>1079</v>
      </c>
      <c r="J108" s="23"/>
      <c r="K108" s="67" t="s">
        <v>550</v>
      </c>
      <c r="L108" s="73" t="s">
        <v>545</v>
      </c>
      <c r="M108" s="61">
        <v>2013</v>
      </c>
      <c r="N108" s="3">
        <v>2013</v>
      </c>
      <c r="O108" s="5" t="s">
        <v>624</v>
      </c>
      <c r="P108" s="93" t="s">
        <v>388</v>
      </c>
    </row>
    <row r="109" spans="1:16" ht="12.75" customHeight="1" x14ac:dyDescent="0.2">
      <c r="A109" s="4" t="s">
        <v>615</v>
      </c>
      <c r="B109" s="2" t="s">
        <v>176</v>
      </c>
      <c r="C109" s="11" t="s">
        <v>620</v>
      </c>
      <c r="D109" s="61">
        <v>4</v>
      </c>
      <c r="E109" s="2" t="s">
        <v>103</v>
      </c>
      <c r="F109" s="11" t="s">
        <v>24</v>
      </c>
      <c r="G109" s="61">
        <v>1300</v>
      </c>
      <c r="H109" s="2">
        <v>28</v>
      </c>
      <c r="I109" s="61" t="s">
        <v>1079</v>
      </c>
      <c r="J109" s="23"/>
      <c r="K109" s="67" t="s">
        <v>550</v>
      </c>
      <c r="L109" s="25" t="s">
        <v>191</v>
      </c>
      <c r="M109" s="61">
        <v>2013</v>
      </c>
      <c r="N109" s="3">
        <v>2013</v>
      </c>
      <c r="O109" s="5" t="s">
        <v>625</v>
      </c>
      <c r="P109" s="93" t="s">
        <v>388</v>
      </c>
    </row>
    <row r="110" spans="1:16" ht="12.75" customHeight="1" x14ac:dyDescent="0.2">
      <c r="A110" s="4" t="s">
        <v>1008</v>
      </c>
      <c r="B110" s="2" t="s">
        <v>176</v>
      </c>
      <c r="C110" s="11" t="s">
        <v>1009</v>
      </c>
      <c r="D110" s="61">
        <v>4</v>
      </c>
      <c r="E110" s="2" t="s">
        <v>103</v>
      </c>
      <c r="F110" s="11" t="s">
        <v>24</v>
      </c>
      <c r="G110" s="61">
        <v>1700</v>
      </c>
      <c r="H110" s="2">
        <v>28</v>
      </c>
      <c r="I110" s="2" t="s">
        <v>1284</v>
      </c>
      <c r="J110" s="61" t="s">
        <v>1010</v>
      </c>
      <c r="K110" s="67" t="s">
        <v>550</v>
      </c>
      <c r="L110" s="73" t="s">
        <v>545</v>
      </c>
      <c r="M110" s="61">
        <v>2013</v>
      </c>
      <c r="N110" s="3" t="s">
        <v>69</v>
      </c>
      <c r="O110" s="24"/>
      <c r="P110" s="93" t="s">
        <v>388</v>
      </c>
    </row>
    <row r="111" spans="1:16" ht="12.75" customHeight="1" x14ac:dyDescent="0.2">
      <c r="A111" s="4" t="s">
        <v>216</v>
      </c>
      <c r="B111" s="2" t="s">
        <v>176</v>
      </c>
      <c r="C111" s="11" t="s">
        <v>171</v>
      </c>
      <c r="D111" s="2">
        <v>4</v>
      </c>
      <c r="E111" s="2" t="s">
        <v>103</v>
      </c>
      <c r="F111" s="11" t="s">
        <v>24</v>
      </c>
      <c r="G111" s="2">
        <v>1200</v>
      </c>
      <c r="H111" s="2">
        <v>28</v>
      </c>
      <c r="I111" s="2" t="s">
        <v>315</v>
      </c>
      <c r="J111" s="61" t="s">
        <v>585</v>
      </c>
      <c r="K111" s="67" t="s">
        <v>550</v>
      </c>
      <c r="L111" s="73" t="s">
        <v>545</v>
      </c>
      <c r="M111" s="61">
        <v>2013</v>
      </c>
      <c r="N111" s="3">
        <v>2013</v>
      </c>
      <c r="O111" s="5" t="s">
        <v>454</v>
      </c>
      <c r="P111" s="93" t="s">
        <v>388</v>
      </c>
    </row>
    <row r="112" spans="1:16" ht="12.75" customHeight="1" x14ac:dyDescent="0.2">
      <c r="A112" s="4" t="s">
        <v>218</v>
      </c>
      <c r="B112" s="2" t="s">
        <v>176</v>
      </c>
      <c r="C112" s="11" t="s">
        <v>173</v>
      </c>
      <c r="D112" s="2">
        <v>4</v>
      </c>
      <c r="E112" s="2" t="s">
        <v>103</v>
      </c>
      <c r="F112" s="11" t="s">
        <v>24</v>
      </c>
      <c r="G112" s="2">
        <v>1200</v>
      </c>
      <c r="H112" s="2">
        <v>28</v>
      </c>
      <c r="I112" s="2" t="s">
        <v>315</v>
      </c>
      <c r="J112" s="61" t="s">
        <v>60</v>
      </c>
      <c r="K112" s="67" t="s">
        <v>550</v>
      </c>
      <c r="L112" s="73" t="s">
        <v>545</v>
      </c>
      <c r="M112" s="61">
        <v>2013</v>
      </c>
      <c r="N112" s="3">
        <v>2013</v>
      </c>
      <c r="O112" s="5" t="s">
        <v>455</v>
      </c>
      <c r="P112" s="93" t="s">
        <v>388</v>
      </c>
    </row>
    <row r="113" spans="1:16" ht="12.75" customHeight="1" x14ac:dyDescent="0.2">
      <c r="A113" s="4" t="s">
        <v>217</v>
      </c>
      <c r="B113" s="2" t="s">
        <v>176</v>
      </c>
      <c r="C113" s="11" t="s">
        <v>172</v>
      </c>
      <c r="D113" s="2">
        <v>4</v>
      </c>
      <c r="E113" s="2" t="s">
        <v>103</v>
      </c>
      <c r="F113" s="11" t="s">
        <v>24</v>
      </c>
      <c r="G113" s="2">
        <v>1500</v>
      </c>
      <c r="H113" s="2">
        <v>28</v>
      </c>
      <c r="I113" s="2" t="s">
        <v>315</v>
      </c>
      <c r="J113" s="61" t="s">
        <v>60</v>
      </c>
      <c r="K113" s="67" t="s">
        <v>550</v>
      </c>
      <c r="L113" s="73" t="s">
        <v>545</v>
      </c>
      <c r="M113" s="61">
        <v>2013</v>
      </c>
      <c r="N113" s="3">
        <v>2013</v>
      </c>
      <c r="O113" s="5" t="s">
        <v>456</v>
      </c>
      <c r="P113" s="93" t="s">
        <v>388</v>
      </c>
    </row>
    <row r="114" spans="1:16" ht="12.75" customHeight="1" x14ac:dyDescent="0.2">
      <c r="A114" s="4" t="s">
        <v>458</v>
      </c>
      <c r="B114" s="2" t="s">
        <v>176</v>
      </c>
      <c r="C114" s="11" t="s">
        <v>457</v>
      </c>
      <c r="D114" s="2">
        <v>4</v>
      </c>
      <c r="E114" s="2" t="s">
        <v>103</v>
      </c>
      <c r="F114" s="11" t="s">
        <v>24</v>
      </c>
      <c r="G114" s="2">
        <v>1200</v>
      </c>
      <c r="H114" s="2">
        <v>28</v>
      </c>
      <c r="I114" s="2" t="s">
        <v>315</v>
      </c>
      <c r="J114" s="23"/>
      <c r="K114" s="67" t="s">
        <v>550</v>
      </c>
      <c r="L114" s="73" t="s">
        <v>545</v>
      </c>
      <c r="M114" s="61">
        <v>2013</v>
      </c>
      <c r="N114" s="3">
        <v>2013</v>
      </c>
      <c r="O114" s="5" t="s">
        <v>459</v>
      </c>
      <c r="P114" s="93" t="s">
        <v>388</v>
      </c>
    </row>
    <row r="115" spans="1:16" ht="12.75" customHeight="1" x14ac:dyDescent="0.2">
      <c r="A115" s="4" t="s">
        <v>466</v>
      </c>
      <c r="B115" s="2" t="s">
        <v>176</v>
      </c>
      <c r="C115" s="11" t="s">
        <v>465</v>
      </c>
      <c r="D115" s="2">
        <v>4</v>
      </c>
      <c r="E115" s="2" t="s">
        <v>103</v>
      </c>
      <c r="F115" s="11" t="s">
        <v>24</v>
      </c>
      <c r="G115" s="2">
        <v>1500</v>
      </c>
      <c r="H115" s="2">
        <v>28</v>
      </c>
      <c r="I115" s="2" t="s">
        <v>315</v>
      </c>
      <c r="J115" s="23"/>
      <c r="K115" s="67" t="s">
        <v>550</v>
      </c>
      <c r="L115" s="73" t="s">
        <v>545</v>
      </c>
      <c r="M115" s="61">
        <v>2013</v>
      </c>
      <c r="N115" s="3">
        <v>2013</v>
      </c>
      <c r="O115" s="5" t="s">
        <v>468</v>
      </c>
      <c r="P115" s="93" t="s">
        <v>388</v>
      </c>
    </row>
    <row r="116" spans="1:16" ht="12.75" customHeight="1" x14ac:dyDescent="0.2">
      <c r="A116" s="63" t="s">
        <v>481</v>
      </c>
      <c r="B116" s="61" t="s">
        <v>176</v>
      </c>
      <c r="C116" s="64" t="s">
        <v>482</v>
      </c>
      <c r="D116" s="61">
        <v>6</v>
      </c>
      <c r="E116" s="2" t="s">
        <v>103</v>
      </c>
      <c r="F116" s="11" t="s">
        <v>24</v>
      </c>
      <c r="G116" s="61">
        <v>1500</v>
      </c>
      <c r="H116" s="2">
        <v>28</v>
      </c>
      <c r="I116" s="61" t="s">
        <v>601</v>
      </c>
      <c r="J116" s="61" t="s">
        <v>26</v>
      </c>
      <c r="K116" s="67" t="s">
        <v>550</v>
      </c>
      <c r="L116" s="73" t="s">
        <v>545</v>
      </c>
      <c r="M116" s="61">
        <v>2014</v>
      </c>
      <c r="N116" s="62">
        <v>2014</v>
      </c>
      <c r="O116" s="46" t="s">
        <v>402</v>
      </c>
      <c r="P116" s="93" t="s">
        <v>388</v>
      </c>
    </row>
    <row r="117" spans="1:16" ht="12.75" customHeight="1" x14ac:dyDescent="0.2">
      <c r="A117" s="4" t="s">
        <v>220</v>
      </c>
      <c r="B117" s="2" t="s">
        <v>176</v>
      </c>
      <c r="C117" s="11" t="s">
        <v>175</v>
      </c>
      <c r="D117" s="61">
        <v>8</v>
      </c>
      <c r="E117" s="61" t="s">
        <v>103</v>
      </c>
      <c r="F117" s="64" t="s">
        <v>24</v>
      </c>
      <c r="G117" s="61">
        <v>1700</v>
      </c>
      <c r="H117" s="61">
        <v>28</v>
      </c>
      <c r="I117" s="61" t="s">
        <v>1118</v>
      </c>
      <c r="J117" s="61" t="s">
        <v>831</v>
      </c>
      <c r="K117" s="67" t="s">
        <v>550</v>
      </c>
      <c r="L117" s="73" t="s">
        <v>545</v>
      </c>
      <c r="M117" s="61">
        <v>2013</v>
      </c>
      <c r="N117" s="42">
        <v>41456</v>
      </c>
      <c r="O117" s="46" t="s">
        <v>626</v>
      </c>
      <c r="P117" s="93" t="s">
        <v>388</v>
      </c>
    </row>
    <row r="118" spans="1:16" ht="12.75" customHeight="1" x14ac:dyDescent="0.2">
      <c r="A118" s="4" t="s">
        <v>805</v>
      </c>
      <c r="B118" s="2" t="s">
        <v>176</v>
      </c>
      <c r="C118" s="11" t="s">
        <v>799</v>
      </c>
      <c r="D118" s="61">
        <v>8</v>
      </c>
      <c r="E118" s="61" t="s">
        <v>103</v>
      </c>
      <c r="F118" s="64" t="s">
        <v>24</v>
      </c>
      <c r="G118" s="61">
        <v>2000</v>
      </c>
      <c r="H118" s="61">
        <v>28</v>
      </c>
      <c r="I118" s="61" t="s">
        <v>1118</v>
      </c>
      <c r="J118" s="61" t="s">
        <v>831</v>
      </c>
      <c r="K118" s="67" t="s">
        <v>550</v>
      </c>
      <c r="L118" s="25" t="s">
        <v>191</v>
      </c>
      <c r="M118" s="61">
        <v>2014</v>
      </c>
      <c r="N118" s="42" t="s">
        <v>510</v>
      </c>
      <c r="O118" s="46" t="s">
        <v>403</v>
      </c>
      <c r="P118" s="93" t="s">
        <v>388</v>
      </c>
    </row>
    <row r="119" spans="1:16" ht="12.75" customHeight="1" x14ac:dyDescent="0.2">
      <c r="A119" s="4" t="s">
        <v>616</v>
      </c>
      <c r="B119" s="2" t="s">
        <v>176</v>
      </c>
      <c r="C119" s="11" t="s">
        <v>621</v>
      </c>
      <c r="D119" s="61">
        <v>8</v>
      </c>
      <c r="E119" s="61" t="s">
        <v>103</v>
      </c>
      <c r="F119" s="64" t="s">
        <v>24</v>
      </c>
      <c r="G119" s="61">
        <v>1700</v>
      </c>
      <c r="H119" s="61">
        <v>28</v>
      </c>
      <c r="I119" s="61" t="s">
        <v>1118</v>
      </c>
      <c r="J119" s="23"/>
      <c r="K119" s="67" t="s">
        <v>550</v>
      </c>
      <c r="L119" s="73" t="s">
        <v>545</v>
      </c>
      <c r="M119" s="61">
        <v>2013</v>
      </c>
      <c r="N119" s="3">
        <v>2013</v>
      </c>
      <c r="O119" s="46" t="s">
        <v>627</v>
      </c>
      <c r="P119" s="93" t="s">
        <v>388</v>
      </c>
    </row>
    <row r="120" spans="1:16" ht="12.75" customHeight="1" x14ac:dyDescent="0.2">
      <c r="A120" s="63" t="s">
        <v>470</v>
      </c>
      <c r="B120" s="61" t="s">
        <v>176</v>
      </c>
      <c r="C120" s="64" t="s">
        <v>471</v>
      </c>
      <c r="D120" s="61">
        <v>8</v>
      </c>
      <c r="E120" s="61" t="s">
        <v>656</v>
      </c>
      <c r="F120" s="64" t="s">
        <v>24</v>
      </c>
      <c r="G120" s="61">
        <v>2200</v>
      </c>
      <c r="H120" s="2">
        <v>28</v>
      </c>
      <c r="I120" s="61" t="s">
        <v>480</v>
      </c>
      <c r="J120" s="61" t="s">
        <v>587</v>
      </c>
      <c r="K120" s="67" t="s">
        <v>550</v>
      </c>
      <c r="L120" s="25" t="s">
        <v>191</v>
      </c>
      <c r="M120" s="61">
        <v>2014</v>
      </c>
      <c r="N120" s="65" t="s">
        <v>479</v>
      </c>
      <c r="O120" s="46" t="s">
        <v>404</v>
      </c>
      <c r="P120" s="93" t="s">
        <v>388</v>
      </c>
    </row>
    <row r="121" spans="1:16" ht="12.75" customHeight="1" x14ac:dyDescent="0.2">
      <c r="A121" s="63" t="s">
        <v>476</v>
      </c>
      <c r="B121" s="61" t="s">
        <v>176</v>
      </c>
      <c r="C121" s="64" t="s">
        <v>477</v>
      </c>
      <c r="D121" s="61">
        <v>8</v>
      </c>
      <c r="E121" s="61" t="s">
        <v>656</v>
      </c>
      <c r="F121" s="64" t="s">
        <v>24</v>
      </c>
      <c r="G121" s="61">
        <v>2200</v>
      </c>
      <c r="H121" s="2">
        <v>28</v>
      </c>
      <c r="I121" s="61" t="s">
        <v>480</v>
      </c>
      <c r="J121" s="61" t="s">
        <v>587</v>
      </c>
      <c r="K121" s="67" t="s">
        <v>550</v>
      </c>
      <c r="L121" s="25" t="s">
        <v>191</v>
      </c>
      <c r="M121" s="61">
        <v>2014</v>
      </c>
      <c r="N121" s="65" t="s">
        <v>479</v>
      </c>
      <c r="O121" s="46" t="s">
        <v>405</v>
      </c>
      <c r="P121" s="93" t="s">
        <v>388</v>
      </c>
    </row>
    <row r="122" spans="1:16" ht="12.75" customHeight="1" x14ac:dyDescent="0.2">
      <c r="A122" s="63" t="s">
        <v>472</v>
      </c>
      <c r="B122" s="61" t="s">
        <v>176</v>
      </c>
      <c r="C122" s="64" t="s">
        <v>478</v>
      </c>
      <c r="D122" s="61">
        <v>8</v>
      </c>
      <c r="E122" s="61" t="s">
        <v>656</v>
      </c>
      <c r="F122" s="64" t="s">
        <v>24</v>
      </c>
      <c r="G122" s="61">
        <v>2500</v>
      </c>
      <c r="H122" s="2">
        <v>28</v>
      </c>
      <c r="I122" s="61" t="s">
        <v>480</v>
      </c>
      <c r="J122" s="61" t="s">
        <v>587</v>
      </c>
      <c r="K122" s="67" t="s">
        <v>550</v>
      </c>
      <c r="L122" s="25" t="s">
        <v>191</v>
      </c>
      <c r="M122" s="61">
        <v>2014</v>
      </c>
      <c r="N122" s="65" t="s">
        <v>479</v>
      </c>
      <c r="O122" s="24"/>
      <c r="P122" s="93" t="s">
        <v>388</v>
      </c>
    </row>
    <row r="123" spans="1:16" ht="12.75" customHeight="1" x14ac:dyDescent="0.2">
      <c r="A123" s="63" t="s">
        <v>484</v>
      </c>
      <c r="B123" s="61" t="s">
        <v>176</v>
      </c>
      <c r="C123" s="64" t="s">
        <v>483</v>
      </c>
      <c r="D123" s="61">
        <v>4</v>
      </c>
      <c r="E123" s="61" t="s">
        <v>490</v>
      </c>
      <c r="F123" s="64" t="s">
        <v>498</v>
      </c>
      <c r="G123" s="61">
        <v>1500</v>
      </c>
      <c r="H123" s="61">
        <v>28</v>
      </c>
      <c r="I123" s="61" t="s">
        <v>409</v>
      </c>
      <c r="J123" s="61" t="s">
        <v>586</v>
      </c>
      <c r="K123" s="66" t="s">
        <v>486</v>
      </c>
      <c r="L123" s="25" t="s">
        <v>191</v>
      </c>
      <c r="M123" s="61">
        <v>2014</v>
      </c>
      <c r="N123" s="65" t="s">
        <v>500</v>
      </c>
      <c r="O123" s="46" t="s">
        <v>1111</v>
      </c>
      <c r="P123" s="93" t="s">
        <v>388</v>
      </c>
    </row>
    <row r="124" spans="1:16" ht="12.75" customHeight="1" x14ac:dyDescent="0.2">
      <c r="A124" s="63" t="s">
        <v>1011</v>
      </c>
      <c r="B124" s="61" t="s">
        <v>176</v>
      </c>
      <c r="C124" s="64" t="s">
        <v>1012</v>
      </c>
      <c r="D124" s="61">
        <v>4</v>
      </c>
      <c r="E124" s="61" t="s">
        <v>490</v>
      </c>
      <c r="F124" s="64" t="s">
        <v>498</v>
      </c>
      <c r="G124" s="61">
        <v>1300</v>
      </c>
      <c r="H124" s="61">
        <v>28</v>
      </c>
      <c r="I124" s="61" t="s">
        <v>409</v>
      </c>
      <c r="J124" s="61" t="s">
        <v>586</v>
      </c>
      <c r="K124" s="66" t="s">
        <v>486</v>
      </c>
      <c r="L124" s="25" t="s">
        <v>191</v>
      </c>
      <c r="M124" s="61">
        <v>2014</v>
      </c>
      <c r="N124" s="65" t="s">
        <v>500</v>
      </c>
      <c r="O124" s="46" t="s">
        <v>406</v>
      </c>
      <c r="P124" s="93" t="s">
        <v>388</v>
      </c>
    </row>
    <row r="125" spans="1:16" ht="12.75" customHeight="1" x14ac:dyDescent="0.2">
      <c r="A125" s="63" t="s">
        <v>806</v>
      </c>
      <c r="B125" s="61" t="s">
        <v>176</v>
      </c>
      <c r="C125" s="64" t="s">
        <v>802</v>
      </c>
      <c r="D125" s="61">
        <v>4</v>
      </c>
      <c r="E125" s="61" t="s">
        <v>490</v>
      </c>
      <c r="F125" s="64" t="s">
        <v>498</v>
      </c>
      <c r="G125" s="61">
        <v>1500</v>
      </c>
      <c r="H125" s="61">
        <v>28</v>
      </c>
      <c r="I125" s="61" t="s">
        <v>1013</v>
      </c>
      <c r="J125" s="61" t="s">
        <v>586</v>
      </c>
      <c r="K125" s="66" t="s">
        <v>486</v>
      </c>
      <c r="L125" s="25" t="s">
        <v>191</v>
      </c>
      <c r="M125" s="66">
        <v>2015</v>
      </c>
      <c r="N125" s="65" t="s">
        <v>810</v>
      </c>
      <c r="O125" s="24"/>
      <c r="P125" s="93" t="s">
        <v>388</v>
      </c>
    </row>
    <row r="126" spans="1:16" ht="12.75" customHeight="1" x14ac:dyDescent="0.2">
      <c r="A126" s="63" t="s">
        <v>807</v>
      </c>
      <c r="B126" s="61" t="s">
        <v>176</v>
      </c>
      <c r="C126" s="64" t="s">
        <v>803</v>
      </c>
      <c r="D126" s="61">
        <v>4</v>
      </c>
      <c r="E126" s="61" t="s">
        <v>490</v>
      </c>
      <c r="F126" s="64" t="s">
        <v>498</v>
      </c>
      <c r="G126" s="61">
        <v>1500</v>
      </c>
      <c r="H126" s="61">
        <v>28</v>
      </c>
      <c r="I126" s="61" t="s">
        <v>1013</v>
      </c>
      <c r="J126" s="61" t="s">
        <v>586</v>
      </c>
      <c r="K126" s="66" t="s">
        <v>486</v>
      </c>
      <c r="L126" s="25" t="s">
        <v>191</v>
      </c>
      <c r="M126" s="66">
        <v>2015</v>
      </c>
      <c r="N126" s="65" t="s">
        <v>810</v>
      </c>
      <c r="O126" s="24"/>
      <c r="P126" s="93" t="s">
        <v>388</v>
      </c>
    </row>
    <row r="127" spans="1:16" ht="12.75" customHeight="1" x14ac:dyDescent="0.2">
      <c r="A127" s="63" t="s">
        <v>489</v>
      </c>
      <c r="B127" s="61" t="s">
        <v>176</v>
      </c>
      <c r="C127" s="64" t="s">
        <v>488</v>
      </c>
      <c r="D127" s="61">
        <v>8</v>
      </c>
      <c r="E127" s="61" t="s">
        <v>490</v>
      </c>
      <c r="F127" s="64" t="s">
        <v>557</v>
      </c>
      <c r="G127" s="61">
        <v>1900</v>
      </c>
      <c r="H127" s="61">
        <v>28</v>
      </c>
      <c r="I127" s="61" t="s">
        <v>1018</v>
      </c>
      <c r="J127" s="61" t="s">
        <v>586</v>
      </c>
      <c r="K127" s="66" t="s">
        <v>486</v>
      </c>
      <c r="L127" s="25" t="s">
        <v>191</v>
      </c>
      <c r="M127" s="61">
        <v>2014</v>
      </c>
      <c r="N127" s="65" t="s">
        <v>479</v>
      </c>
      <c r="O127" s="46" t="s">
        <v>1117</v>
      </c>
      <c r="P127" s="93" t="s">
        <v>388</v>
      </c>
    </row>
    <row r="128" spans="1:16" ht="12.75" customHeight="1" x14ac:dyDescent="0.2">
      <c r="A128" s="63" t="s">
        <v>1114</v>
      </c>
      <c r="B128" s="61" t="s">
        <v>176</v>
      </c>
      <c r="C128" s="64" t="s">
        <v>1116</v>
      </c>
      <c r="D128" s="61">
        <v>8</v>
      </c>
      <c r="E128" s="61" t="s">
        <v>490</v>
      </c>
      <c r="F128" s="64" t="s">
        <v>557</v>
      </c>
      <c r="G128" s="61">
        <v>1700</v>
      </c>
      <c r="H128" s="61">
        <v>28</v>
      </c>
      <c r="I128" s="61" t="s">
        <v>1118</v>
      </c>
      <c r="J128" s="23"/>
      <c r="K128" s="66" t="s">
        <v>486</v>
      </c>
      <c r="L128" s="25" t="s">
        <v>191</v>
      </c>
      <c r="M128" s="61">
        <v>2014</v>
      </c>
      <c r="N128" s="65" t="s">
        <v>479</v>
      </c>
      <c r="O128" s="46" t="s">
        <v>1115</v>
      </c>
      <c r="P128" s="93" t="s">
        <v>388</v>
      </c>
    </row>
    <row r="129" spans="1:16" ht="12.75" customHeight="1" x14ac:dyDescent="0.2">
      <c r="A129" s="63" t="s">
        <v>808</v>
      </c>
      <c r="B129" s="61" t="s">
        <v>176</v>
      </c>
      <c r="C129" s="64" t="s">
        <v>801</v>
      </c>
      <c r="D129" s="61">
        <v>8</v>
      </c>
      <c r="E129" s="61" t="s">
        <v>490</v>
      </c>
      <c r="F129" s="64" t="s">
        <v>557</v>
      </c>
      <c r="G129" s="61">
        <v>1700</v>
      </c>
      <c r="H129" s="61">
        <v>28</v>
      </c>
      <c r="I129" s="61" t="s">
        <v>1019</v>
      </c>
      <c r="J129" s="61" t="s">
        <v>586</v>
      </c>
      <c r="K129" s="66" t="s">
        <v>486</v>
      </c>
      <c r="L129" s="25" t="s">
        <v>191</v>
      </c>
      <c r="M129" s="66">
        <v>2015</v>
      </c>
      <c r="N129" s="65" t="s">
        <v>810</v>
      </c>
      <c r="O129" s="24"/>
      <c r="P129" s="93" t="s">
        <v>388</v>
      </c>
    </row>
    <row r="130" spans="1:16" ht="12.75" customHeight="1" x14ac:dyDescent="0.2">
      <c r="A130" s="63" t="s">
        <v>1169</v>
      </c>
      <c r="B130" s="61" t="s">
        <v>176</v>
      </c>
      <c r="C130" s="64" t="s">
        <v>1155</v>
      </c>
      <c r="D130" s="61">
        <v>8</v>
      </c>
      <c r="E130" s="61" t="s">
        <v>490</v>
      </c>
      <c r="F130" s="64" t="s">
        <v>557</v>
      </c>
      <c r="G130" s="61">
        <v>2000</v>
      </c>
      <c r="H130" s="61">
        <v>28</v>
      </c>
      <c r="I130" s="61" t="s">
        <v>1156</v>
      </c>
      <c r="J130" s="61" t="s">
        <v>586</v>
      </c>
      <c r="K130" s="66" t="s">
        <v>486</v>
      </c>
      <c r="L130" s="125" t="s">
        <v>190</v>
      </c>
      <c r="M130" s="66">
        <v>2015</v>
      </c>
      <c r="N130" s="65" t="s">
        <v>1020</v>
      </c>
      <c r="O130" s="24"/>
      <c r="P130" s="93"/>
    </row>
    <row r="131" spans="1:16" ht="12.75" customHeight="1" x14ac:dyDescent="0.2">
      <c r="A131" s="63" t="s">
        <v>809</v>
      </c>
      <c r="B131" s="61" t="s">
        <v>176</v>
      </c>
      <c r="C131" s="64" t="s">
        <v>1014</v>
      </c>
      <c r="D131" s="61">
        <v>8</v>
      </c>
      <c r="E131" s="61" t="s">
        <v>490</v>
      </c>
      <c r="F131" s="64" t="s">
        <v>557</v>
      </c>
      <c r="G131" s="61">
        <v>2200</v>
      </c>
      <c r="H131" s="61">
        <v>28</v>
      </c>
      <c r="I131" s="61" t="s">
        <v>1017</v>
      </c>
      <c r="J131" s="61" t="s">
        <v>587</v>
      </c>
      <c r="K131" s="66" t="s">
        <v>486</v>
      </c>
      <c r="L131" s="25" t="s">
        <v>191</v>
      </c>
      <c r="M131" s="61">
        <v>2014</v>
      </c>
      <c r="N131" s="65" t="s">
        <v>479</v>
      </c>
      <c r="O131" s="24"/>
      <c r="P131" s="93" t="s">
        <v>388</v>
      </c>
    </row>
    <row r="132" spans="1:16" ht="12.75" customHeight="1" x14ac:dyDescent="0.2">
      <c r="A132" s="63" t="s">
        <v>1170</v>
      </c>
      <c r="B132" s="61" t="s">
        <v>176</v>
      </c>
      <c r="C132" s="64" t="s">
        <v>1014</v>
      </c>
      <c r="D132" s="61">
        <v>8</v>
      </c>
      <c r="E132" s="61" t="s">
        <v>490</v>
      </c>
      <c r="F132" s="64" t="s">
        <v>557</v>
      </c>
      <c r="G132" s="61">
        <v>2000</v>
      </c>
      <c r="H132" s="61">
        <v>28</v>
      </c>
      <c r="I132" s="61" t="s">
        <v>1017</v>
      </c>
      <c r="J132" s="61" t="s">
        <v>587</v>
      </c>
      <c r="K132" s="66" t="s">
        <v>486</v>
      </c>
      <c r="L132" s="25" t="s">
        <v>191</v>
      </c>
      <c r="M132" s="61">
        <v>2015</v>
      </c>
      <c r="N132" s="65" t="s">
        <v>810</v>
      </c>
      <c r="O132" s="24"/>
      <c r="P132" s="93"/>
    </row>
    <row r="133" spans="1:16" ht="12.75" customHeight="1" x14ac:dyDescent="0.2">
      <c r="A133" s="63" t="s">
        <v>1171</v>
      </c>
      <c r="B133" s="61" t="s">
        <v>176</v>
      </c>
      <c r="C133" s="64" t="s">
        <v>1014</v>
      </c>
      <c r="D133" s="61">
        <v>8</v>
      </c>
      <c r="E133" s="61" t="s">
        <v>490</v>
      </c>
      <c r="F133" s="64" t="s">
        <v>557</v>
      </c>
      <c r="G133" s="61">
        <v>2200</v>
      </c>
      <c r="H133" s="61">
        <v>28</v>
      </c>
      <c r="I133" s="61" t="s">
        <v>1017</v>
      </c>
      <c r="J133" s="61" t="s">
        <v>587</v>
      </c>
      <c r="K133" s="66" t="s">
        <v>486</v>
      </c>
      <c r="L133" s="25" t="s">
        <v>191</v>
      </c>
      <c r="M133" s="61">
        <v>2015</v>
      </c>
      <c r="N133" s="65" t="s">
        <v>810</v>
      </c>
      <c r="O133" s="24"/>
      <c r="P133" s="93"/>
    </row>
    <row r="134" spans="1:16" ht="12.75" customHeight="1" x14ac:dyDescent="0.2">
      <c r="A134" s="63" t="s">
        <v>1016</v>
      </c>
      <c r="B134" s="61" t="s">
        <v>176</v>
      </c>
      <c r="C134" s="64" t="s">
        <v>1015</v>
      </c>
      <c r="D134" s="61">
        <v>10</v>
      </c>
      <c r="E134" s="61" t="s">
        <v>1146</v>
      </c>
      <c r="F134" s="64" t="s">
        <v>557</v>
      </c>
      <c r="G134" s="61">
        <v>2500</v>
      </c>
      <c r="H134" s="61">
        <v>20</v>
      </c>
      <c r="I134" s="61" t="s">
        <v>397</v>
      </c>
      <c r="J134" s="61" t="s">
        <v>587</v>
      </c>
      <c r="K134" s="66" t="s">
        <v>486</v>
      </c>
      <c r="L134" s="125" t="s">
        <v>190</v>
      </c>
      <c r="M134" s="66">
        <v>2015</v>
      </c>
      <c r="N134" s="65" t="s">
        <v>1020</v>
      </c>
      <c r="O134" s="24"/>
      <c r="P134" s="93" t="s">
        <v>388</v>
      </c>
    </row>
    <row r="135" spans="1:16" ht="12.75" customHeight="1" x14ac:dyDescent="0.2">
      <c r="A135" s="218" t="s">
        <v>1147</v>
      </c>
      <c r="B135" s="61" t="s">
        <v>176</v>
      </c>
      <c r="C135" s="64" t="s">
        <v>1144</v>
      </c>
      <c r="D135" s="61">
        <v>10</v>
      </c>
      <c r="E135" s="61" t="s">
        <v>1145</v>
      </c>
      <c r="F135" s="64" t="s">
        <v>557</v>
      </c>
      <c r="G135" s="61">
        <v>2500</v>
      </c>
      <c r="H135" s="61">
        <v>16</v>
      </c>
      <c r="I135" s="61" t="s">
        <v>397</v>
      </c>
      <c r="J135" s="61" t="s">
        <v>728</v>
      </c>
      <c r="K135" s="66" t="s">
        <v>486</v>
      </c>
      <c r="L135" s="25" t="s">
        <v>191</v>
      </c>
      <c r="M135" s="66">
        <v>2015</v>
      </c>
      <c r="N135" s="65" t="s">
        <v>1020</v>
      </c>
      <c r="O135" s="24"/>
      <c r="P135" s="93"/>
    </row>
    <row r="136" spans="1:16" ht="12.75" customHeight="1" x14ac:dyDescent="0.2">
      <c r="A136" s="112" t="s">
        <v>1061</v>
      </c>
      <c r="B136" s="102" t="s">
        <v>176</v>
      </c>
      <c r="C136" s="149" t="s">
        <v>1031</v>
      </c>
      <c r="D136" s="102">
        <v>2</v>
      </c>
      <c r="E136" s="102" t="s">
        <v>103</v>
      </c>
      <c r="F136" s="162" t="s">
        <v>24</v>
      </c>
      <c r="G136" s="149">
        <v>1200</v>
      </c>
      <c r="H136" s="102">
        <v>28</v>
      </c>
      <c r="I136" s="150" t="s">
        <v>1047</v>
      </c>
      <c r="J136" s="204"/>
      <c r="K136" s="103" t="s">
        <v>550</v>
      </c>
      <c r="L136" s="104" t="s">
        <v>545</v>
      </c>
      <c r="M136" s="105">
        <v>2014</v>
      </c>
      <c r="N136" s="149" t="s">
        <v>552</v>
      </c>
      <c r="O136" s="46" t="s">
        <v>1063</v>
      </c>
      <c r="P136" s="93" t="s">
        <v>388</v>
      </c>
    </row>
    <row r="137" spans="1:16" ht="12.75" customHeight="1" x14ac:dyDescent="0.2">
      <c r="A137" s="112" t="s">
        <v>1057</v>
      </c>
      <c r="B137" s="102" t="s">
        <v>176</v>
      </c>
      <c r="C137" s="150" t="s">
        <v>1027</v>
      </c>
      <c r="D137" s="102">
        <v>4</v>
      </c>
      <c r="E137" s="102" t="s">
        <v>103</v>
      </c>
      <c r="F137" s="162" t="s">
        <v>24</v>
      </c>
      <c r="G137" s="149">
        <v>1300</v>
      </c>
      <c r="H137" s="102">
        <v>28</v>
      </c>
      <c r="I137" s="149" t="s">
        <v>1044</v>
      </c>
      <c r="J137" s="204"/>
      <c r="K137" s="103" t="s">
        <v>550</v>
      </c>
      <c r="L137" s="104" t="s">
        <v>545</v>
      </c>
      <c r="M137" s="105">
        <v>2013</v>
      </c>
      <c r="N137" s="149" t="s">
        <v>573</v>
      </c>
      <c r="O137" s="46" t="s">
        <v>1063</v>
      </c>
      <c r="P137" s="93" t="s">
        <v>388</v>
      </c>
    </row>
    <row r="138" spans="1:16" ht="12.75" customHeight="1" x14ac:dyDescent="0.2">
      <c r="A138" s="112" t="s">
        <v>1054</v>
      </c>
      <c r="B138" s="102" t="s">
        <v>176</v>
      </c>
      <c r="C138" s="150" t="s">
        <v>1026</v>
      </c>
      <c r="D138" s="102">
        <v>4</v>
      </c>
      <c r="E138" s="102" t="s">
        <v>103</v>
      </c>
      <c r="F138" s="162" t="s">
        <v>24</v>
      </c>
      <c r="G138" s="149">
        <v>1200</v>
      </c>
      <c r="H138" s="102">
        <v>28</v>
      </c>
      <c r="I138" s="150" t="s">
        <v>1042</v>
      </c>
      <c r="J138" s="149" t="s">
        <v>60</v>
      </c>
      <c r="K138" s="103" t="s">
        <v>550</v>
      </c>
      <c r="L138" s="104" t="s">
        <v>545</v>
      </c>
      <c r="M138" s="105">
        <v>2013</v>
      </c>
      <c r="N138" s="149" t="s">
        <v>35</v>
      </c>
      <c r="O138" s="46" t="s">
        <v>1063</v>
      </c>
      <c r="P138" s="93" t="s">
        <v>388</v>
      </c>
    </row>
    <row r="139" spans="1:16" ht="12.75" customHeight="1" x14ac:dyDescent="0.2">
      <c r="A139" s="112" t="s">
        <v>1058</v>
      </c>
      <c r="B139" s="102" t="s">
        <v>176</v>
      </c>
      <c r="C139" s="149" t="s">
        <v>1028</v>
      </c>
      <c r="D139" s="102">
        <v>4</v>
      </c>
      <c r="E139" s="102" t="s">
        <v>103</v>
      </c>
      <c r="F139" s="162" t="s">
        <v>24</v>
      </c>
      <c r="G139" s="149">
        <v>1300</v>
      </c>
      <c r="H139" s="102">
        <v>28</v>
      </c>
      <c r="I139" s="149" t="s">
        <v>1045</v>
      </c>
      <c r="J139" s="150" t="s">
        <v>831</v>
      </c>
      <c r="K139" s="103" t="s">
        <v>550</v>
      </c>
      <c r="L139" s="104" t="s">
        <v>545</v>
      </c>
      <c r="M139" s="105">
        <v>2014</v>
      </c>
      <c r="N139" s="149">
        <v>2014</v>
      </c>
      <c r="O139" s="46" t="s">
        <v>1063</v>
      </c>
      <c r="P139" s="93" t="s">
        <v>388</v>
      </c>
    </row>
    <row r="140" spans="1:16" ht="12.75" customHeight="1" x14ac:dyDescent="0.2">
      <c r="A140" s="112" t="s">
        <v>1059</v>
      </c>
      <c r="B140" s="102" t="s">
        <v>176</v>
      </c>
      <c r="C140" s="150" t="s">
        <v>1029</v>
      </c>
      <c r="D140" s="102">
        <v>2</v>
      </c>
      <c r="E140" s="102" t="s">
        <v>1036</v>
      </c>
      <c r="F140" s="162" t="s">
        <v>24</v>
      </c>
      <c r="G140" s="150">
        <v>1700</v>
      </c>
      <c r="H140" s="102">
        <v>28</v>
      </c>
      <c r="I140" s="149" t="s">
        <v>1046</v>
      </c>
      <c r="J140" s="204"/>
      <c r="K140" s="103" t="s">
        <v>550</v>
      </c>
      <c r="L140" s="104" t="s">
        <v>545</v>
      </c>
      <c r="M140" s="105">
        <v>2013</v>
      </c>
      <c r="N140" s="149">
        <v>2013</v>
      </c>
      <c r="O140" s="46" t="s">
        <v>1063</v>
      </c>
      <c r="P140" s="93" t="s">
        <v>388</v>
      </c>
    </row>
    <row r="141" spans="1:16" ht="12.75" customHeight="1" x14ac:dyDescent="0.2">
      <c r="A141" s="112" t="s">
        <v>1060</v>
      </c>
      <c r="B141" s="102" t="s">
        <v>176</v>
      </c>
      <c r="C141" s="149" t="s">
        <v>1030</v>
      </c>
      <c r="D141" s="102">
        <v>2</v>
      </c>
      <c r="E141" s="102" t="s">
        <v>1036</v>
      </c>
      <c r="F141" s="162" t="s">
        <v>24</v>
      </c>
      <c r="G141" s="150">
        <v>1500</v>
      </c>
      <c r="H141" s="102">
        <v>28</v>
      </c>
      <c r="I141" s="149" t="s">
        <v>1046</v>
      </c>
      <c r="J141" s="150" t="s">
        <v>26</v>
      </c>
      <c r="K141" s="103" t="s">
        <v>550</v>
      </c>
      <c r="L141" s="104" t="s">
        <v>545</v>
      </c>
      <c r="M141" s="105">
        <v>2014</v>
      </c>
      <c r="N141" s="149" t="s">
        <v>500</v>
      </c>
      <c r="O141" s="46" t="s">
        <v>1063</v>
      </c>
      <c r="P141" s="93" t="s">
        <v>388</v>
      </c>
    </row>
    <row r="142" spans="1:16" ht="12.75" customHeight="1" x14ac:dyDescent="0.2">
      <c r="A142" s="112" t="s">
        <v>1052</v>
      </c>
      <c r="B142" s="102" t="s">
        <v>176</v>
      </c>
      <c r="C142" s="150" t="s">
        <v>1024</v>
      </c>
      <c r="D142" s="102">
        <v>2</v>
      </c>
      <c r="E142" s="102" t="s">
        <v>103</v>
      </c>
      <c r="F142" s="162" t="s">
        <v>24</v>
      </c>
      <c r="G142" s="149">
        <v>1300</v>
      </c>
      <c r="H142" s="102">
        <v>40</v>
      </c>
      <c r="I142" s="149" t="s">
        <v>1040</v>
      </c>
      <c r="J142" s="204"/>
      <c r="K142" s="103" t="s">
        <v>550</v>
      </c>
      <c r="L142" s="104" t="s">
        <v>545</v>
      </c>
      <c r="M142" s="105">
        <v>2014</v>
      </c>
      <c r="N142" s="149" t="s">
        <v>552</v>
      </c>
      <c r="O142" s="46" t="s">
        <v>1113</v>
      </c>
      <c r="P142" s="93" t="s">
        <v>388</v>
      </c>
    </row>
    <row r="143" spans="1:16" ht="12.75" customHeight="1" x14ac:dyDescent="0.2">
      <c r="A143" s="112" t="s">
        <v>1050</v>
      </c>
      <c r="B143" s="102" t="s">
        <v>176</v>
      </c>
      <c r="C143" s="150" t="s">
        <v>1035</v>
      </c>
      <c r="D143" s="102">
        <v>4</v>
      </c>
      <c r="E143" s="102" t="s">
        <v>1038</v>
      </c>
      <c r="F143" s="162" t="s">
        <v>498</v>
      </c>
      <c r="G143" s="149">
        <v>2400</v>
      </c>
      <c r="H143" s="102">
        <v>20</v>
      </c>
      <c r="I143" s="150" t="s">
        <v>1048</v>
      </c>
      <c r="J143" s="204"/>
      <c r="K143" s="106" t="s">
        <v>486</v>
      </c>
      <c r="L143" s="25" t="s">
        <v>191</v>
      </c>
      <c r="M143" s="106">
        <v>2015</v>
      </c>
      <c r="N143" s="149" t="s">
        <v>558</v>
      </c>
      <c r="O143" s="46" t="s">
        <v>1063</v>
      </c>
      <c r="P143" s="93" t="s">
        <v>388</v>
      </c>
    </row>
    <row r="144" spans="1:16" ht="12.75" customHeight="1" x14ac:dyDescent="0.2">
      <c r="A144" s="111" t="s">
        <v>1050</v>
      </c>
      <c r="B144" s="99" t="s">
        <v>176</v>
      </c>
      <c r="C144" s="149" t="s">
        <v>1022</v>
      </c>
      <c r="D144" s="102">
        <v>2</v>
      </c>
      <c r="E144" s="102" t="s">
        <v>33</v>
      </c>
      <c r="F144" s="162" t="s">
        <v>24</v>
      </c>
      <c r="G144" s="149">
        <v>1000</v>
      </c>
      <c r="H144" s="102">
        <v>40</v>
      </c>
      <c r="I144" s="149" t="s">
        <v>1039</v>
      </c>
      <c r="J144" s="204"/>
      <c r="K144" s="103" t="s">
        <v>550</v>
      </c>
      <c r="L144" s="104" t="s">
        <v>545</v>
      </c>
      <c r="M144" s="105">
        <v>2013</v>
      </c>
      <c r="N144" s="149">
        <v>2013</v>
      </c>
      <c r="O144" s="46" t="s">
        <v>1063</v>
      </c>
      <c r="P144" s="93" t="s">
        <v>388</v>
      </c>
    </row>
    <row r="145" spans="1:16" ht="12.75" customHeight="1" x14ac:dyDescent="0.2">
      <c r="A145" s="112" t="s">
        <v>1050</v>
      </c>
      <c r="B145" s="102" t="s">
        <v>176</v>
      </c>
      <c r="C145" s="150" t="s">
        <v>1033</v>
      </c>
      <c r="D145" s="102">
        <v>4</v>
      </c>
      <c r="E145" s="102" t="s">
        <v>490</v>
      </c>
      <c r="F145" s="162" t="s">
        <v>498</v>
      </c>
      <c r="G145" s="150">
        <v>1500</v>
      </c>
      <c r="H145" s="102">
        <v>28</v>
      </c>
      <c r="I145" s="149" t="s">
        <v>410</v>
      </c>
      <c r="J145" s="149" t="s">
        <v>586</v>
      </c>
      <c r="K145" s="106" t="s">
        <v>486</v>
      </c>
      <c r="L145" s="25" t="s">
        <v>191</v>
      </c>
      <c r="M145" s="105">
        <v>2014</v>
      </c>
      <c r="N145" s="149" t="s">
        <v>479</v>
      </c>
      <c r="O145" s="46" t="s">
        <v>1063</v>
      </c>
      <c r="P145" s="93" t="s">
        <v>388</v>
      </c>
    </row>
    <row r="146" spans="1:16" ht="12.75" customHeight="1" x14ac:dyDescent="0.2">
      <c r="A146" s="112" t="s">
        <v>1050</v>
      </c>
      <c r="B146" s="102" t="s">
        <v>176</v>
      </c>
      <c r="C146" s="150" t="s">
        <v>1034</v>
      </c>
      <c r="D146" s="102">
        <v>8</v>
      </c>
      <c r="E146" s="102" t="s">
        <v>490</v>
      </c>
      <c r="F146" s="162" t="s">
        <v>498</v>
      </c>
      <c r="G146" s="150">
        <v>1700</v>
      </c>
      <c r="H146" s="102">
        <v>28</v>
      </c>
      <c r="I146" s="149" t="s">
        <v>411</v>
      </c>
      <c r="J146" s="204"/>
      <c r="K146" s="106" t="s">
        <v>486</v>
      </c>
      <c r="L146" s="25" t="s">
        <v>191</v>
      </c>
      <c r="M146" s="105">
        <v>2014</v>
      </c>
      <c r="N146" s="149" t="s">
        <v>479</v>
      </c>
      <c r="O146" s="46" t="s">
        <v>1063</v>
      </c>
      <c r="P146" s="93" t="s">
        <v>388</v>
      </c>
    </row>
    <row r="147" spans="1:16" ht="12.75" customHeight="1" x14ac:dyDescent="0.2">
      <c r="A147" s="112" t="s">
        <v>1051</v>
      </c>
      <c r="B147" s="102" t="s">
        <v>176</v>
      </c>
      <c r="C147" s="150" t="s">
        <v>1023</v>
      </c>
      <c r="D147" s="102">
        <v>2</v>
      </c>
      <c r="E147" s="102" t="s">
        <v>33</v>
      </c>
      <c r="F147" s="162" t="s">
        <v>24</v>
      </c>
      <c r="G147" s="149">
        <v>1200</v>
      </c>
      <c r="H147" s="102">
        <v>40</v>
      </c>
      <c r="I147" s="149" t="s">
        <v>1039</v>
      </c>
      <c r="J147" s="204"/>
      <c r="K147" s="103" t="s">
        <v>550</v>
      </c>
      <c r="L147" s="104" t="s">
        <v>545</v>
      </c>
      <c r="M147" s="105">
        <v>2013</v>
      </c>
      <c r="N147" s="149">
        <v>2013</v>
      </c>
      <c r="O147" s="46" t="s">
        <v>1063</v>
      </c>
      <c r="P147" s="93" t="s">
        <v>388</v>
      </c>
    </row>
    <row r="148" spans="1:16" ht="12.75" customHeight="1" x14ac:dyDescent="0.2">
      <c r="A148" s="112" t="s">
        <v>1053</v>
      </c>
      <c r="B148" s="102" t="s">
        <v>176</v>
      </c>
      <c r="C148" s="150" t="s">
        <v>1025</v>
      </c>
      <c r="D148" s="102">
        <v>4</v>
      </c>
      <c r="E148" s="102" t="s">
        <v>103</v>
      </c>
      <c r="F148" s="162" t="s">
        <v>24</v>
      </c>
      <c r="G148" s="150">
        <v>1300</v>
      </c>
      <c r="H148" s="102">
        <v>28</v>
      </c>
      <c r="I148" s="149" t="s">
        <v>1041</v>
      </c>
      <c r="J148" s="204"/>
      <c r="K148" s="103" t="s">
        <v>550</v>
      </c>
      <c r="L148" s="104" t="s">
        <v>545</v>
      </c>
      <c r="M148" s="105">
        <v>2014</v>
      </c>
      <c r="N148" s="149" t="s">
        <v>552</v>
      </c>
      <c r="O148" s="46" t="s">
        <v>1112</v>
      </c>
      <c r="P148" s="93" t="s">
        <v>388</v>
      </c>
    </row>
    <row r="149" spans="1:16" ht="12.75" customHeight="1" x14ac:dyDescent="0.2">
      <c r="A149" s="63" t="s">
        <v>492</v>
      </c>
      <c r="B149" s="61" t="s">
        <v>176</v>
      </c>
      <c r="C149" s="64" t="s">
        <v>491</v>
      </c>
      <c r="D149" s="61">
        <v>4</v>
      </c>
      <c r="E149" s="61" t="s">
        <v>103</v>
      </c>
      <c r="F149" s="64" t="s">
        <v>24</v>
      </c>
      <c r="G149" s="61">
        <v>1500</v>
      </c>
      <c r="H149" s="61">
        <v>28</v>
      </c>
      <c r="I149" s="61" t="s">
        <v>315</v>
      </c>
      <c r="J149" s="23"/>
      <c r="K149" s="67" t="s">
        <v>550</v>
      </c>
      <c r="L149" s="73" t="s">
        <v>545</v>
      </c>
      <c r="M149" s="61">
        <v>2013</v>
      </c>
      <c r="N149" s="62">
        <v>2013</v>
      </c>
      <c r="O149" s="46" t="s">
        <v>1063</v>
      </c>
      <c r="P149" s="93" t="s">
        <v>388</v>
      </c>
    </row>
    <row r="150" spans="1:16" ht="12.75" customHeight="1" x14ac:dyDescent="0.2">
      <c r="A150" s="112" t="s">
        <v>1055</v>
      </c>
      <c r="B150" s="102" t="s">
        <v>176</v>
      </c>
      <c r="C150" s="149" t="s">
        <v>491</v>
      </c>
      <c r="D150" s="102">
        <v>4</v>
      </c>
      <c r="E150" s="102" t="s">
        <v>103</v>
      </c>
      <c r="F150" s="162" t="s">
        <v>24</v>
      </c>
      <c r="G150" s="149">
        <v>1200</v>
      </c>
      <c r="H150" s="102">
        <v>28</v>
      </c>
      <c r="I150" s="149" t="s">
        <v>1043</v>
      </c>
      <c r="J150" s="149" t="s">
        <v>60</v>
      </c>
      <c r="K150" s="103" t="s">
        <v>550</v>
      </c>
      <c r="L150" s="104" t="s">
        <v>545</v>
      </c>
      <c r="M150" s="105">
        <v>2013</v>
      </c>
      <c r="N150" s="149" t="s">
        <v>35</v>
      </c>
      <c r="O150" s="46" t="s">
        <v>1063</v>
      </c>
      <c r="P150" s="93" t="s">
        <v>388</v>
      </c>
    </row>
    <row r="151" spans="1:16" ht="12.75" customHeight="1" x14ac:dyDescent="0.2">
      <c r="A151" s="112" t="s">
        <v>1056</v>
      </c>
      <c r="B151" s="102" t="s">
        <v>176</v>
      </c>
      <c r="C151" s="149" t="s">
        <v>1037</v>
      </c>
      <c r="D151" s="102">
        <v>4</v>
      </c>
      <c r="E151" s="102" t="s">
        <v>103</v>
      </c>
      <c r="F151" s="162" t="s">
        <v>24</v>
      </c>
      <c r="G151" s="149">
        <v>1500</v>
      </c>
      <c r="H151" s="102">
        <v>28</v>
      </c>
      <c r="I151" s="149" t="s">
        <v>1043</v>
      </c>
      <c r="J151" s="149" t="s">
        <v>60</v>
      </c>
      <c r="K151" s="103" t="s">
        <v>550</v>
      </c>
      <c r="L151" s="104" t="s">
        <v>545</v>
      </c>
      <c r="M151" s="105">
        <v>2013</v>
      </c>
      <c r="N151" s="149" t="s">
        <v>35</v>
      </c>
      <c r="O151" s="46" t="s">
        <v>1063</v>
      </c>
      <c r="P151" s="93" t="s">
        <v>388</v>
      </c>
    </row>
    <row r="152" spans="1:16" ht="12.75" customHeight="1" x14ac:dyDescent="0.2">
      <c r="A152" s="112" t="s">
        <v>1062</v>
      </c>
      <c r="B152" s="102" t="s">
        <v>176</v>
      </c>
      <c r="C152" s="150" t="s">
        <v>1032</v>
      </c>
      <c r="D152" s="102">
        <v>8</v>
      </c>
      <c r="E152" s="102" t="s">
        <v>103</v>
      </c>
      <c r="F152" s="162" t="s">
        <v>24</v>
      </c>
      <c r="G152" s="149">
        <v>2000</v>
      </c>
      <c r="H152" s="102">
        <v>28</v>
      </c>
      <c r="I152" s="149" t="s">
        <v>1049</v>
      </c>
      <c r="J152" s="204"/>
      <c r="K152" s="103" t="s">
        <v>550</v>
      </c>
      <c r="L152" s="104" t="s">
        <v>545</v>
      </c>
      <c r="M152" s="105">
        <v>2014</v>
      </c>
      <c r="N152" s="149" t="s">
        <v>552</v>
      </c>
      <c r="O152" s="46" t="s">
        <v>1063</v>
      </c>
      <c r="P152" s="93" t="s">
        <v>388</v>
      </c>
    </row>
    <row r="153" spans="1:16" ht="12.75" customHeight="1" x14ac:dyDescent="0.2">
      <c r="A153" s="136" t="s">
        <v>941</v>
      </c>
      <c r="B153" s="129" t="s">
        <v>940</v>
      </c>
      <c r="C153" s="129" t="s">
        <v>941</v>
      </c>
      <c r="D153" s="153">
        <v>2</v>
      </c>
      <c r="E153" s="153" t="s">
        <v>33</v>
      </c>
      <c r="F153" s="64" t="s">
        <v>31</v>
      </c>
      <c r="G153" s="61">
        <v>1500</v>
      </c>
      <c r="H153" s="153">
        <v>40</v>
      </c>
      <c r="I153" s="2" t="s">
        <v>1079</v>
      </c>
      <c r="J153" s="23"/>
      <c r="K153" s="67" t="s">
        <v>550</v>
      </c>
      <c r="L153" s="73" t="s">
        <v>545</v>
      </c>
      <c r="M153" s="3">
        <v>2012</v>
      </c>
      <c r="N153" s="3">
        <v>2012</v>
      </c>
      <c r="O153" s="24"/>
      <c r="P153" s="93" t="s">
        <v>388</v>
      </c>
    </row>
    <row r="154" spans="1:16" ht="12.75" customHeight="1" x14ac:dyDescent="0.2">
      <c r="A154" s="136" t="s">
        <v>944</v>
      </c>
      <c r="B154" s="129" t="s">
        <v>940</v>
      </c>
      <c r="C154" s="129" t="s">
        <v>944</v>
      </c>
      <c r="D154" s="153">
        <v>4</v>
      </c>
      <c r="E154" s="153" t="s">
        <v>33</v>
      </c>
      <c r="F154" s="64" t="s">
        <v>31</v>
      </c>
      <c r="G154" s="61">
        <v>1500</v>
      </c>
      <c r="H154" s="153">
        <v>40</v>
      </c>
      <c r="I154" s="2" t="s">
        <v>1079</v>
      </c>
      <c r="J154" s="23"/>
      <c r="K154" s="67" t="s">
        <v>550</v>
      </c>
      <c r="L154" s="73" t="s">
        <v>545</v>
      </c>
      <c r="M154" s="3">
        <v>2013</v>
      </c>
      <c r="N154" s="3">
        <v>2013</v>
      </c>
      <c r="O154" s="24"/>
      <c r="P154" s="93" t="s">
        <v>388</v>
      </c>
    </row>
    <row r="155" spans="1:16" ht="12.75" customHeight="1" x14ac:dyDescent="0.2">
      <c r="A155" s="136" t="s">
        <v>942</v>
      </c>
      <c r="B155" s="129" t="s">
        <v>940</v>
      </c>
      <c r="C155" s="129" t="s">
        <v>942</v>
      </c>
      <c r="D155" s="153">
        <v>4</v>
      </c>
      <c r="E155" s="153" t="s">
        <v>33</v>
      </c>
      <c r="F155" s="64" t="s">
        <v>31</v>
      </c>
      <c r="G155" s="61">
        <v>1500</v>
      </c>
      <c r="H155" s="153">
        <v>40</v>
      </c>
      <c r="I155" s="2" t="s">
        <v>1079</v>
      </c>
      <c r="J155" s="23"/>
      <c r="K155" s="67" t="s">
        <v>550</v>
      </c>
      <c r="L155" s="73" t="s">
        <v>545</v>
      </c>
      <c r="M155" s="3">
        <v>2013</v>
      </c>
      <c r="N155" s="3">
        <v>2013</v>
      </c>
      <c r="O155" s="24"/>
      <c r="P155" s="93" t="s">
        <v>388</v>
      </c>
    </row>
    <row r="156" spans="1:16" ht="12.75" customHeight="1" x14ac:dyDescent="0.2">
      <c r="A156" s="136" t="s">
        <v>945</v>
      </c>
      <c r="B156" s="129" t="s">
        <v>940</v>
      </c>
      <c r="C156" s="129" t="s">
        <v>945</v>
      </c>
      <c r="D156" s="153">
        <v>4</v>
      </c>
      <c r="E156" s="153" t="s">
        <v>103</v>
      </c>
      <c r="F156" s="64" t="s">
        <v>31</v>
      </c>
      <c r="G156" s="61">
        <v>1800</v>
      </c>
      <c r="H156" s="153">
        <v>28</v>
      </c>
      <c r="I156" s="23"/>
      <c r="J156" s="23"/>
      <c r="K156" s="67" t="s">
        <v>550</v>
      </c>
      <c r="L156" s="73" t="s">
        <v>545</v>
      </c>
      <c r="M156" s="3">
        <v>2013</v>
      </c>
      <c r="N156" s="3">
        <v>2013</v>
      </c>
      <c r="O156" s="24"/>
      <c r="P156" s="93" t="s">
        <v>388</v>
      </c>
    </row>
    <row r="157" spans="1:16" ht="12.75" customHeight="1" x14ac:dyDescent="0.2">
      <c r="A157" s="136" t="s">
        <v>943</v>
      </c>
      <c r="B157" s="129" t="s">
        <v>940</v>
      </c>
      <c r="C157" s="129" t="s">
        <v>943</v>
      </c>
      <c r="D157" s="153">
        <v>4</v>
      </c>
      <c r="E157" s="153" t="s">
        <v>103</v>
      </c>
      <c r="F157" s="64" t="s">
        <v>31</v>
      </c>
      <c r="G157" s="61">
        <v>1800</v>
      </c>
      <c r="H157" s="153">
        <v>28</v>
      </c>
      <c r="I157" s="23"/>
      <c r="J157" s="23"/>
      <c r="K157" s="67" t="s">
        <v>550</v>
      </c>
      <c r="L157" s="73" t="s">
        <v>545</v>
      </c>
      <c r="M157" s="3">
        <v>2013</v>
      </c>
      <c r="N157" s="3">
        <v>2013</v>
      </c>
      <c r="O157" s="24"/>
      <c r="P157" s="93" t="s">
        <v>388</v>
      </c>
    </row>
    <row r="158" spans="1:16" ht="12.75" customHeight="1" x14ac:dyDescent="0.2">
      <c r="A158" s="4" t="s">
        <v>376</v>
      </c>
      <c r="B158" s="2" t="s">
        <v>224</v>
      </c>
      <c r="C158" s="11">
        <v>250</v>
      </c>
      <c r="D158" s="3">
        <v>1</v>
      </c>
      <c r="E158" s="2" t="s">
        <v>33</v>
      </c>
      <c r="F158" s="11" t="s">
        <v>31</v>
      </c>
      <c r="G158" s="2">
        <v>1000</v>
      </c>
      <c r="H158" s="2">
        <v>40</v>
      </c>
      <c r="I158" s="61" t="s">
        <v>44</v>
      </c>
      <c r="J158" s="2" t="s">
        <v>590</v>
      </c>
      <c r="K158" s="67" t="s">
        <v>550</v>
      </c>
      <c r="L158" s="73" t="s">
        <v>545</v>
      </c>
      <c r="M158" s="80" t="s">
        <v>9</v>
      </c>
      <c r="N158" s="42">
        <v>40210</v>
      </c>
      <c r="O158" s="5" t="s">
        <v>41</v>
      </c>
      <c r="P158" s="93" t="s">
        <v>388</v>
      </c>
    </row>
    <row r="159" spans="1:16" ht="12.75" customHeight="1" x14ac:dyDescent="0.2">
      <c r="A159" s="13" t="s">
        <v>376</v>
      </c>
      <c r="B159" s="2" t="s">
        <v>224</v>
      </c>
      <c r="C159" s="2" t="s">
        <v>230</v>
      </c>
      <c r="D159" s="2">
        <v>2</v>
      </c>
      <c r="E159" s="2" t="s">
        <v>33</v>
      </c>
      <c r="F159" s="11" t="s">
        <v>24</v>
      </c>
      <c r="G159" s="2">
        <v>1200</v>
      </c>
      <c r="H159" s="2">
        <v>40</v>
      </c>
      <c r="I159" s="61" t="s">
        <v>317</v>
      </c>
      <c r="J159" s="2" t="s">
        <v>589</v>
      </c>
      <c r="K159" s="67" t="s">
        <v>550</v>
      </c>
      <c r="L159" s="73" t="s">
        <v>545</v>
      </c>
      <c r="M159" s="80" t="s">
        <v>9</v>
      </c>
      <c r="N159" s="3" t="s">
        <v>264</v>
      </c>
      <c r="O159" s="46" t="s">
        <v>749</v>
      </c>
      <c r="P159" s="93" t="s">
        <v>388</v>
      </c>
    </row>
    <row r="160" spans="1:16" ht="12.75" customHeight="1" x14ac:dyDescent="0.2">
      <c r="A160" s="13" t="s">
        <v>376</v>
      </c>
      <c r="B160" s="2" t="s">
        <v>224</v>
      </c>
      <c r="C160" s="2" t="s">
        <v>231</v>
      </c>
      <c r="D160" s="2">
        <v>2</v>
      </c>
      <c r="E160" s="2" t="s">
        <v>33</v>
      </c>
      <c r="F160" s="11" t="s">
        <v>24</v>
      </c>
      <c r="G160" s="2">
        <v>1200</v>
      </c>
      <c r="H160" s="2">
        <v>40</v>
      </c>
      <c r="I160" s="2" t="s">
        <v>317</v>
      </c>
      <c r="J160" s="2" t="s">
        <v>589</v>
      </c>
      <c r="K160" s="67" t="s">
        <v>550</v>
      </c>
      <c r="L160" s="73" t="s">
        <v>545</v>
      </c>
      <c r="M160" s="80" t="s">
        <v>9</v>
      </c>
      <c r="N160" s="3" t="s">
        <v>264</v>
      </c>
      <c r="O160" s="46" t="s">
        <v>407</v>
      </c>
      <c r="P160" s="93" t="s">
        <v>388</v>
      </c>
    </row>
    <row r="161" spans="1:16" ht="12.75" customHeight="1" x14ac:dyDescent="0.2">
      <c r="A161" s="13" t="s">
        <v>376</v>
      </c>
      <c r="B161" s="2" t="s">
        <v>224</v>
      </c>
      <c r="C161" s="2" t="s">
        <v>225</v>
      </c>
      <c r="D161" s="2">
        <v>2</v>
      </c>
      <c r="E161" s="2" t="s">
        <v>33</v>
      </c>
      <c r="F161" s="11" t="s">
        <v>24</v>
      </c>
      <c r="G161" s="2">
        <v>1000</v>
      </c>
      <c r="H161" s="2">
        <v>40</v>
      </c>
      <c r="I161" s="2" t="s">
        <v>318</v>
      </c>
      <c r="J161" s="2" t="s">
        <v>589</v>
      </c>
      <c r="K161" s="67" t="s">
        <v>550</v>
      </c>
      <c r="L161" s="73" t="s">
        <v>545</v>
      </c>
      <c r="M161" s="80" t="s">
        <v>9</v>
      </c>
      <c r="N161" s="3" t="s">
        <v>263</v>
      </c>
      <c r="O161" s="5" t="s">
        <v>226</v>
      </c>
      <c r="P161" s="93" t="s">
        <v>388</v>
      </c>
    </row>
    <row r="162" spans="1:16" ht="12.75" customHeight="1" x14ac:dyDescent="0.2">
      <c r="A162" s="13" t="s">
        <v>376</v>
      </c>
      <c r="B162" s="2" t="s">
        <v>224</v>
      </c>
      <c r="C162" s="2" t="s">
        <v>227</v>
      </c>
      <c r="D162" s="2">
        <v>2</v>
      </c>
      <c r="E162" s="2" t="s">
        <v>33</v>
      </c>
      <c r="F162" s="11" t="s">
        <v>24</v>
      </c>
      <c r="G162" s="2">
        <v>1000</v>
      </c>
      <c r="H162" s="2">
        <v>40</v>
      </c>
      <c r="I162" s="2" t="s">
        <v>319</v>
      </c>
      <c r="J162" s="2" t="s">
        <v>589</v>
      </c>
      <c r="K162" s="67" t="s">
        <v>550</v>
      </c>
      <c r="L162" s="73" t="s">
        <v>545</v>
      </c>
      <c r="M162" s="80" t="s">
        <v>9</v>
      </c>
      <c r="N162" s="3" t="s">
        <v>263</v>
      </c>
      <c r="O162" s="6" t="s">
        <v>229</v>
      </c>
      <c r="P162" s="93" t="s">
        <v>388</v>
      </c>
    </row>
    <row r="163" spans="1:16" ht="12.75" customHeight="1" x14ac:dyDescent="0.2">
      <c r="A163" s="4" t="s">
        <v>377</v>
      </c>
      <c r="B163" s="2" t="s">
        <v>224</v>
      </c>
      <c r="C163" s="11" t="s">
        <v>32</v>
      </c>
      <c r="D163" s="3">
        <v>5</v>
      </c>
      <c r="E163" s="2" t="s">
        <v>33</v>
      </c>
      <c r="F163" s="11" t="s">
        <v>31</v>
      </c>
      <c r="G163" s="2">
        <v>1600</v>
      </c>
      <c r="H163" s="2">
        <v>40</v>
      </c>
      <c r="I163" s="2" t="s">
        <v>43</v>
      </c>
      <c r="J163" s="2" t="s">
        <v>588</v>
      </c>
      <c r="K163" s="67" t="s">
        <v>550</v>
      </c>
      <c r="L163" s="73" t="s">
        <v>545</v>
      </c>
      <c r="M163" s="80" t="s">
        <v>9</v>
      </c>
      <c r="N163" s="42">
        <v>40575</v>
      </c>
      <c r="O163" s="5" t="s">
        <v>460</v>
      </c>
      <c r="P163" s="93" t="s">
        <v>388</v>
      </c>
    </row>
    <row r="164" spans="1:16" ht="12.75" customHeight="1" x14ac:dyDescent="0.2">
      <c r="A164" s="4" t="s">
        <v>730</v>
      </c>
      <c r="B164" s="2" t="s">
        <v>224</v>
      </c>
      <c r="C164" s="11" t="s">
        <v>34</v>
      </c>
      <c r="D164" s="3">
        <v>5</v>
      </c>
      <c r="E164" s="2" t="s">
        <v>30</v>
      </c>
      <c r="F164" s="11" t="s">
        <v>31</v>
      </c>
      <c r="G164" s="2">
        <v>1900</v>
      </c>
      <c r="H164" s="2">
        <v>28</v>
      </c>
      <c r="I164" s="2" t="s">
        <v>42</v>
      </c>
      <c r="J164" s="2" t="s">
        <v>597</v>
      </c>
      <c r="K164" s="67" t="s">
        <v>550</v>
      </c>
      <c r="L164" s="73" t="s">
        <v>545</v>
      </c>
      <c r="M164" s="61">
        <v>2013</v>
      </c>
      <c r="N164" s="3">
        <v>2013</v>
      </c>
      <c r="O164" s="46" t="s">
        <v>750</v>
      </c>
      <c r="P164" s="93" t="s">
        <v>388</v>
      </c>
    </row>
    <row r="165" spans="1:16" ht="12.75" customHeight="1" x14ac:dyDescent="0.2">
      <c r="A165" s="63" t="s">
        <v>731</v>
      </c>
      <c r="B165" s="61" t="s">
        <v>224</v>
      </c>
      <c r="C165" s="64" t="s">
        <v>527</v>
      </c>
      <c r="D165" s="62">
        <v>5</v>
      </c>
      <c r="E165" s="61" t="s">
        <v>33</v>
      </c>
      <c r="F165" s="64" t="s">
        <v>641</v>
      </c>
      <c r="G165" s="61">
        <v>2300</v>
      </c>
      <c r="H165" s="61">
        <v>28</v>
      </c>
      <c r="I165" s="61" t="s">
        <v>642</v>
      </c>
      <c r="J165" s="61" t="s">
        <v>26</v>
      </c>
      <c r="K165" s="67" t="s">
        <v>550</v>
      </c>
      <c r="L165" s="25" t="s">
        <v>191</v>
      </c>
      <c r="M165" s="61">
        <v>2013</v>
      </c>
      <c r="N165" s="62">
        <v>2013</v>
      </c>
      <c r="O165" s="46" t="s">
        <v>408</v>
      </c>
      <c r="P165" s="93" t="s">
        <v>388</v>
      </c>
    </row>
    <row r="166" spans="1:16" ht="12.75" customHeight="1" x14ac:dyDescent="0.2">
      <c r="A166" s="63" t="s">
        <v>733</v>
      </c>
      <c r="B166" s="61" t="s">
        <v>224</v>
      </c>
      <c r="C166" s="64" t="s">
        <v>734</v>
      </c>
      <c r="D166" s="62">
        <v>5</v>
      </c>
      <c r="E166" s="2" t="s">
        <v>30</v>
      </c>
      <c r="F166" s="64" t="s">
        <v>641</v>
      </c>
      <c r="G166" s="61">
        <v>2300</v>
      </c>
      <c r="H166" s="61">
        <v>28</v>
      </c>
      <c r="I166" s="61" t="s">
        <v>732</v>
      </c>
      <c r="J166" s="61" t="s">
        <v>26</v>
      </c>
      <c r="K166" s="67" t="s">
        <v>550</v>
      </c>
      <c r="L166" s="73" t="s">
        <v>545</v>
      </c>
      <c r="M166" s="61">
        <v>2014</v>
      </c>
      <c r="N166" s="62">
        <v>2014</v>
      </c>
      <c r="O166" s="46" t="s">
        <v>12</v>
      </c>
      <c r="P166" s="93" t="s">
        <v>388</v>
      </c>
    </row>
    <row r="167" spans="1:16" ht="12.75" customHeight="1" x14ac:dyDescent="0.2">
      <c r="A167" s="63" t="s">
        <v>1065</v>
      </c>
      <c r="B167" s="61" t="s">
        <v>224</v>
      </c>
      <c r="C167" s="64" t="s">
        <v>1064</v>
      </c>
      <c r="D167" s="62">
        <v>8</v>
      </c>
      <c r="E167" s="2" t="s">
        <v>556</v>
      </c>
      <c r="F167" s="64" t="s">
        <v>498</v>
      </c>
      <c r="G167" s="23"/>
      <c r="H167" s="61">
        <v>20</v>
      </c>
      <c r="I167" s="61" t="s">
        <v>1066</v>
      </c>
      <c r="J167" s="61" t="s">
        <v>26</v>
      </c>
      <c r="K167" s="66" t="s">
        <v>486</v>
      </c>
      <c r="L167" s="25" t="s">
        <v>191</v>
      </c>
      <c r="M167" s="66">
        <v>2015</v>
      </c>
      <c r="N167" s="62">
        <v>2015</v>
      </c>
      <c r="O167" s="24"/>
      <c r="P167" s="93" t="s">
        <v>388</v>
      </c>
    </row>
    <row r="168" spans="1:16" ht="12.75" customHeight="1" x14ac:dyDescent="0.2">
      <c r="A168" s="4" t="s">
        <v>664</v>
      </c>
      <c r="B168" s="2" t="s">
        <v>21</v>
      </c>
      <c r="C168" s="11" t="s">
        <v>663</v>
      </c>
      <c r="D168" s="2">
        <v>1</v>
      </c>
      <c r="E168" s="2" t="s">
        <v>151</v>
      </c>
      <c r="F168" s="11" t="s">
        <v>106</v>
      </c>
      <c r="G168" s="2">
        <v>528</v>
      </c>
      <c r="H168" s="2">
        <v>90</v>
      </c>
      <c r="I168" s="2" t="s">
        <v>652</v>
      </c>
      <c r="J168" s="23"/>
      <c r="K168" s="67" t="s">
        <v>550</v>
      </c>
      <c r="L168" s="73" t="s">
        <v>545</v>
      </c>
      <c r="M168" s="80" t="s">
        <v>9</v>
      </c>
      <c r="N168" s="3">
        <v>2008</v>
      </c>
      <c r="O168" s="46" t="s">
        <v>670</v>
      </c>
      <c r="P168" s="93" t="s">
        <v>388</v>
      </c>
    </row>
    <row r="169" spans="1:16" ht="12.75" customHeight="1" x14ac:dyDescent="0.2">
      <c r="A169" s="4" t="s">
        <v>651</v>
      </c>
      <c r="B169" s="2" t="s">
        <v>21</v>
      </c>
      <c r="C169" s="11" t="s">
        <v>650</v>
      </c>
      <c r="D169" s="2">
        <v>1</v>
      </c>
      <c r="E169" s="2" t="s">
        <v>151</v>
      </c>
      <c r="F169" s="11" t="s">
        <v>106</v>
      </c>
      <c r="G169" s="2">
        <v>528</v>
      </c>
      <c r="H169" s="2">
        <v>65</v>
      </c>
      <c r="I169" s="2" t="s">
        <v>652</v>
      </c>
      <c r="J169" s="23"/>
      <c r="K169" s="67" t="s">
        <v>550</v>
      </c>
      <c r="L169" s="73" t="s">
        <v>545</v>
      </c>
      <c r="M169" s="80" t="s">
        <v>9</v>
      </c>
      <c r="N169" s="3">
        <v>2008</v>
      </c>
      <c r="O169" s="46" t="s">
        <v>653</v>
      </c>
      <c r="P169" s="93" t="s">
        <v>388</v>
      </c>
    </row>
    <row r="170" spans="1:16" ht="12.75" customHeight="1" x14ac:dyDescent="0.2">
      <c r="A170" s="4" t="s">
        <v>681</v>
      </c>
      <c r="B170" s="2" t="s">
        <v>21</v>
      </c>
      <c r="C170" s="11" t="s">
        <v>666</v>
      </c>
      <c r="D170" s="2">
        <v>2</v>
      </c>
      <c r="E170" s="2" t="s">
        <v>103</v>
      </c>
      <c r="F170" s="11" t="s">
        <v>24</v>
      </c>
      <c r="G170" s="2">
        <v>1200</v>
      </c>
      <c r="H170" s="2">
        <v>28</v>
      </c>
      <c r="I170" s="2" t="s">
        <v>680</v>
      </c>
      <c r="J170" s="61" t="s">
        <v>60</v>
      </c>
      <c r="K170" s="67" t="s">
        <v>550</v>
      </c>
      <c r="L170" s="73" t="s">
        <v>545</v>
      </c>
      <c r="M170" s="61">
        <v>2014</v>
      </c>
      <c r="N170" s="3">
        <v>2014</v>
      </c>
      <c r="O170" s="5" t="s">
        <v>679</v>
      </c>
      <c r="P170" s="93" t="s">
        <v>388</v>
      </c>
    </row>
    <row r="171" spans="1:16" ht="12.75" customHeight="1" x14ac:dyDescent="0.2">
      <c r="A171" s="4" t="s">
        <v>681</v>
      </c>
      <c r="B171" s="2" t="s">
        <v>21</v>
      </c>
      <c r="C171" s="11" t="s">
        <v>813</v>
      </c>
      <c r="D171" s="2">
        <v>4</v>
      </c>
      <c r="E171" s="2" t="s">
        <v>103</v>
      </c>
      <c r="F171" s="11" t="s">
        <v>24</v>
      </c>
      <c r="G171" s="2">
        <v>1600</v>
      </c>
      <c r="H171" s="2">
        <v>28</v>
      </c>
      <c r="I171" s="2" t="s">
        <v>680</v>
      </c>
      <c r="J171" s="61" t="s">
        <v>60</v>
      </c>
      <c r="K171" s="67" t="s">
        <v>550</v>
      </c>
      <c r="L171" s="73" t="s">
        <v>545</v>
      </c>
      <c r="M171" s="61">
        <v>2014</v>
      </c>
      <c r="N171" s="3">
        <v>2014</v>
      </c>
      <c r="O171" s="5" t="s">
        <v>814</v>
      </c>
      <c r="P171" s="93" t="s">
        <v>388</v>
      </c>
    </row>
    <row r="172" spans="1:16" ht="12.75" customHeight="1" x14ac:dyDescent="0.2">
      <c r="A172" s="4" t="s">
        <v>681</v>
      </c>
      <c r="B172" s="2" t="s">
        <v>21</v>
      </c>
      <c r="C172" s="11" t="s">
        <v>126</v>
      </c>
      <c r="D172" s="2">
        <v>4</v>
      </c>
      <c r="E172" s="2" t="s">
        <v>104</v>
      </c>
      <c r="F172" s="11" t="s">
        <v>24</v>
      </c>
      <c r="G172" s="2">
        <v>1400</v>
      </c>
      <c r="H172" s="2">
        <v>45</v>
      </c>
      <c r="I172" s="2" t="s">
        <v>105</v>
      </c>
      <c r="J172" s="61" t="s">
        <v>60</v>
      </c>
      <c r="K172" s="67" t="s">
        <v>550</v>
      </c>
      <c r="L172" s="73" t="s">
        <v>545</v>
      </c>
      <c r="M172" s="61">
        <v>2013</v>
      </c>
      <c r="N172" s="3">
        <v>2013</v>
      </c>
      <c r="O172" s="5" t="s">
        <v>1100</v>
      </c>
      <c r="P172" s="93" t="s">
        <v>388</v>
      </c>
    </row>
    <row r="173" spans="1:16" ht="12.75" customHeight="1" x14ac:dyDescent="0.2">
      <c r="A173" s="4" t="s">
        <v>681</v>
      </c>
      <c r="B173" s="2" t="s">
        <v>21</v>
      </c>
      <c r="C173" s="11" t="s">
        <v>1101</v>
      </c>
      <c r="D173" s="2">
        <v>2</v>
      </c>
      <c r="E173" s="2" t="s">
        <v>103</v>
      </c>
      <c r="F173" s="11" t="s">
        <v>24</v>
      </c>
      <c r="G173" s="2">
        <v>1200</v>
      </c>
      <c r="H173" s="2">
        <v>28</v>
      </c>
      <c r="I173" s="2" t="s">
        <v>680</v>
      </c>
      <c r="J173" s="61" t="s">
        <v>60</v>
      </c>
      <c r="K173" s="67" t="s">
        <v>550</v>
      </c>
      <c r="L173" s="73" t="s">
        <v>545</v>
      </c>
      <c r="M173" s="61">
        <v>2013</v>
      </c>
      <c r="N173" s="3">
        <v>2013</v>
      </c>
      <c r="O173" s="5" t="s">
        <v>1104</v>
      </c>
      <c r="P173" s="93" t="s">
        <v>388</v>
      </c>
    </row>
    <row r="174" spans="1:16" ht="12.75" customHeight="1" x14ac:dyDescent="0.2">
      <c r="A174" s="4" t="s">
        <v>681</v>
      </c>
      <c r="B174" s="2" t="s">
        <v>21</v>
      </c>
      <c r="C174" s="11" t="s">
        <v>1102</v>
      </c>
      <c r="D174" s="2">
        <v>4</v>
      </c>
      <c r="E174" s="2" t="s">
        <v>103</v>
      </c>
      <c r="F174" s="11" t="s">
        <v>24</v>
      </c>
      <c r="G174" s="2">
        <v>1200</v>
      </c>
      <c r="H174" s="2">
        <v>28</v>
      </c>
      <c r="I174" s="2" t="s">
        <v>680</v>
      </c>
      <c r="J174" s="61" t="s">
        <v>60</v>
      </c>
      <c r="K174" s="67" t="s">
        <v>550</v>
      </c>
      <c r="L174" s="73" t="s">
        <v>545</v>
      </c>
      <c r="M174" s="61">
        <v>2013</v>
      </c>
      <c r="N174" s="3">
        <v>2013</v>
      </c>
      <c r="O174" s="5" t="s">
        <v>1105</v>
      </c>
      <c r="P174" s="93" t="s">
        <v>388</v>
      </c>
    </row>
    <row r="175" spans="1:16" ht="12.75" customHeight="1" x14ac:dyDescent="0.2">
      <c r="A175" s="4" t="s">
        <v>681</v>
      </c>
      <c r="B175" s="2" t="s">
        <v>21</v>
      </c>
      <c r="C175" s="11" t="s">
        <v>127</v>
      </c>
      <c r="D175" s="2">
        <v>4</v>
      </c>
      <c r="E175" s="2" t="s">
        <v>104</v>
      </c>
      <c r="F175" s="11" t="s">
        <v>24</v>
      </c>
      <c r="G175" s="2">
        <v>1400</v>
      </c>
      <c r="H175" s="2">
        <v>45</v>
      </c>
      <c r="I175" s="2" t="s">
        <v>105</v>
      </c>
      <c r="J175" s="61" t="s">
        <v>60</v>
      </c>
      <c r="K175" s="67" t="s">
        <v>550</v>
      </c>
      <c r="L175" s="73" t="s">
        <v>545</v>
      </c>
      <c r="M175" s="61">
        <v>2013</v>
      </c>
      <c r="N175" s="3">
        <v>2013</v>
      </c>
      <c r="O175" s="5" t="s">
        <v>1103</v>
      </c>
      <c r="P175" s="93" t="s">
        <v>388</v>
      </c>
    </row>
    <row r="176" spans="1:16" ht="12.75" customHeight="1" x14ac:dyDescent="0.2">
      <c r="A176" s="4" t="s">
        <v>1106</v>
      </c>
      <c r="B176" s="2" t="s">
        <v>21</v>
      </c>
      <c r="C176" s="57"/>
      <c r="D176" s="2">
        <v>4</v>
      </c>
      <c r="E176" s="2" t="s">
        <v>103</v>
      </c>
      <c r="F176" s="11" t="s">
        <v>24</v>
      </c>
      <c r="G176" s="2">
        <v>1100</v>
      </c>
      <c r="H176" s="2">
        <v>28</v>
      </c>
      <c r="I176" s="2" t="s">
        <v>1109</v>
      </c>
      <c r="J176" s="61" t="s">
        <v>1110</v>
      </c>
      <c r="K176" s="67" t="s">
        <v>550</v>
      </c>
      <c r="L176" s="73" t="s">
        <v>545</v>
      </c>
      <c r="M176" s="61">
        <v>2014</v>
      </c>
      <c r="N176" s="3">
        <v>2014</v>
      </c>
      <c r="O176" s="24"/>
      <c r="P176" s="93" t="s">
        <v>388</v>
      </c>
    </row>
    <row r="177" spans="1:16" ht="12.75" customHeight="1" x14ac:dyDescent="0.2">
      <c r="A177" s="4" t="s">
        <v>1107</v>
      </c>
      <c r="B177" s="2" t="s">
        <v>21</v>
      </c>
      <c r="C177" s="11" t="s">
        <v>1108</v>
      </c>
      <c r="D177" s="2">
        <v>4</v>
      </c>
      <c r="E177" s="2" t="s">
        <v>103</v>
      </c>
      <c r="F177" s="11" t="s">
        <v>24</v>
      </c>
      <c r="G177" s="2">
        <v>1100</v>
      </c>
      <c r="H177" s="2">
        <v>28</v>
      </c>
      <c r="I177" s="2" t="s">
        <v>1109</v>
      </c>
      <c r="J177" s="61" t="s">
        <v>502</v>
      </c>
      <c r="K177" s="67" t="s">
        <v>550</v>
      </c>
      <c r="L177" s="25" t="s">
        <v>191</v>
      </c>
      <c r="M177" s="61">
        <v>2014</v>
      </c>
      <c r="N177" s="3">
        <v>2014</v>
      </c>
      <c r="O177" s="24"/>
      <c r="P177" s="93" t="s">
        <v>388</v>
      </c>
    </row>
    <row r="178" spans="1:16" ht="12.75" customHeight="1" x14ac:dyDescent="0.2">
      <c r="A178" s="4" t="s">
        <v>1153</v>
      </c>
      <c r="B178" s="2" t="s">
        <v>21</v>
      </c>
      <c r="C178" s="219"/>
      <c r="D178" s="2">
        <v>4</v>
      </c>
      <c r="E178" s="2" t="s">
        <v>103</v>
      </c>
      <c r="F178" s="11" t="s">
        <v>24</v>
      </c>
      <c r="G178" s="2">
        <v>1300</v>
      </c>
      <c r="H178" s="2">
        <v>28</v>
      </c>
      <c r="I178" s="2" t="s">
        <v>1109</v>
      </c>
      <c r="J178" s="61" t="s">
        <v>502</v>
      </c>
      <c r="K178" s="67" t="s">
        <v>550</v>
      </c>
      <c r="L178" s="25" t="s">
        <v>191</v>
      </c>
      <c r="M178" s="61">
        <v>2015</v>
      </c>
      <c r="N178" s="3" t="s">
        <v>833</v>
      </c>
      <c r="O178" s="24"/>
      <c r="P178" s="93"/>
    </row>
    <row r="179" spans="1:16" ht="12.75" customHeight="1" x14ac:dyDescent="0.2">
      <c r="A179" s="4" t="s">
        <v>97</v>
      </c>
      <c r="B179" s="2" t="s">
        <v>21</v>
      </c>
      <c r="C179" s="11" t="s">
        <v>98</v>
      </c>
      <c r="D179" s="3">
        <v>2</v>
      </c>
      <c r="E179" s="2" t="s">
        <v>25</v>
      </c>
      <c r="F179" s="11" t="s">
        <v>24</v>
      </c>
      <c r="G179" s="2">
        <v>1700</v>
      </c>
      <c r="H179" s="2">
        <v>28</v>
      </c>
      <c r="I179" s="2" t="s">
        <v>102</v>
      </c>
      <c r="J179" s="2" t="s">
        <v>585</v>
      </c>
      <c r="K179" s="67" t="s">
        <v>550</v>
      </c>
      <c r="L179" s="25" t="s">
        <v>191</v>
      </c>
      <c r="M179" s="61">
        <v>2013</v>
      </c>
      <c r="N179" s="3" t="s">
        <v>69</v>
      </c>
      <c r="O179" s="24"/>
      <c r="P179" s="93" t="s">
        <v>388</v>
      </c>
    </row>
    <row r="180" spans="1:16" ht="12.75" customHeight="1" x14ac:dyDescent="0.2">
      <c r="A180" s="4" t="s">
        <v>97</v>
      </c>
      <c r="B180" s="2" t="s">
        <v>21</v>
      </c>
      <c r="C180" s="11" t="s">
        <v>99</v>
      </c>
      <c r="D180" s="3">
        <v>2</v>
      </c>
      <c r="E180" s="2" t="s">
        <v>25</v>
      </c>
      <c r="F180" s="11" t="s">
        <v>24</v>
      </c>
      <c r="G180" s="2">
        <v>1700</v>
      </c>
      <c r="H180" s="2">
        <v>28</v>
      </c>
      <c r="I180" s="2" t="s">
        <v>102</v>
      </c>
      <c r="J180" s="2" t="s">
        <v>585</v>
      </c>
      <c r="K180" s="67" t="s">
        <v>550</v>
      </c>
      <c r="L180" s="25" t="s">
        <v>191</v>
      </c>
      <c r="M180" s="61">
        <v>2013</v>
      </c>
      <c r="N180" s="3" t="s">
        <v>69</v>
      </c>
      <c r="O180" s="46" t="s">
        <v>1127</v>
      </c>
      <c r="P180" s="93" t="s">
        <v>388</v>
      </c>
    </row>
    <row r="181" spans="1:16" ht="12.75" customHeight="1" x14ac:dyDescent="0.2">
      <c r="A181" s="4" t="s">
        <v>97</v>
      </c>
      <c r="B181" s="2" t="s">
        <v>21</v>
      </c>
      <c r="C181" s="11" t="s">
        <v>100</v>
      </c>
      <c r="D181" s="3">
        <v>2</v>
      </c>
      <c r="E181" s="2" t="s">
        <v>25</v>
      </c>
      <c r="F181" s="11" t="s">
        <v>24</v>
      </c>
      <c r="G181" s="2">
        <v>1700</v>
      </c>
      <c r="H181" s="2">
        <v>28</v>
      </c>
      <c r="I181" s="2" t="s">
        <v>102</v>
      </c>
      <c r="J181" s="2" t="s">
        <v>585</v>
      </c>
      <c r="K181" s="67" t="s">
        <v>550</v>
      </c>
      <c r="L181" s="25" t="s">
        <v>191</v>
      </c>
      <c r="M181" s="61">
        <v>2013</v>
      </c>
      <c r="N181" s="3" t="s">
        <v>69</v>
      </c>
      <c r="O181" s="24"/>
      <c r="P181" s="93" t="s">
        <v>388</v>
      </c>
    </row>
    <row r="182" spans="1:16" ht="12.75" customHeight="1" x14ac:dyDescent="0.2">
      <c r="A182" s="4" t="s">
        <v>97</v>
      </c>
      <c r="B182" s="2" t="s">
        <v>21</v>
      </c>
      <c r="C182" s="11" t="s">
        <v>101</v>
      </c>
      <c r="D182" s="3">
        <v>2</v>
      </c>
      <c r="E182" s="2" t="s">
        <v>25</v>
      </c>
      <c r="F182" s="11" t="s">
        <v>24</v>
      </c>
      <c r="G182" s="2">
        <v>1700</v>
      </c>
      <c r="H182" s="2">
        <v>28</v>
      </c>
      <c r="I182" s="2" t="s">
        <v>102</v>
      </c>
      <c r="J182" s="2" t="s">
        <v>585</v>
      </c>
      <c r="K182" s="67" t="s">
        <v>550</v>
      </c>
      <c r="L182" s="25" t="s">
        <v>191</v>
      </c>
      <c r="M182" s="61">
        <v>2013</v>
      </c>
      <c r="N182" s="3" t="s">
        <v>69</v>
      </c>
      <c r="O182" s="5" t="s">
        <v>767</v>
      </c>
      <c r="P182" s="93" t="s">
        <v>388</v>
      </c>
    </row>
    <row r="183" spans="1:16" ht="12.75" customHeight="1" x14ac:dyDescent="0.2">
      <c r="A183" s="4" t="s">
        <v>97</v>
      </c>
      <c r="B183" s="2" t="s">
        <v>21</v>
      </c>
      <c r="C183" s="11" t="s">
        <v>1119</v>
      </c>
      <c r="D183" s="2">
        <v>4</v>
      </c>
      <c r="E183" s="2" t="s">
        <v>103</v>
      </c>
      <c r="F183" s="11" t="s">
        <v>24</v>
      </c>
      <c r="G183" s="2">
        <v>1200</v>
      </c>
      <c r="H183" s="2">
        <v>28</v>
      </c>
      <c r="I183" s="2" t="s">
        <v>102</v>
      </c>
      <c r="J183" s="61" t="s">
        <v>60</v>
      </c>
      <c r="K183" s="67" t="s">
        <v>550</v>
      </c>
      <c r="L183" s="73" t="s">
        <v>545</v>
      </c>
      <c r="M183" s="61">
        <v>2014</v>
      </c>
      <c r="N183" s="3">
        <v>2014</v>
      </c>
      <c r="O183" s="46" t="s">
        <v>1120</v>
      </c>
      <c r="P183" s="93" t="s">
        <v>388</v>
      </c>
    </row>
    <row r="184" spans="1:16" ht="12.75" customHeight="1" x14ac:dyDescent="0.2">
      <c r="A184" s="4" t="s">
        <v>97</v>
      </c>
      <c r="B184" s="2" t="s">
        <v>21</v>
      </c>
      <c r="C184" s="11" t="s">
        <v>128</v>
      </c>
      <c r="D184" s="2">
        <v>4</v>
      </c>
      <c r="E184" s="2" t="s">
        <v>103</v>
      </c>
      <c r="F184" s="11" t="s">
        <v>24</v>
      </c>
      <c r="G184" s="2">
        <v>1400</v>
      </c>
      <c r="H184" s="2">
        <v>28</v>
      </c>
      <c r="I184" s="2" t="s">
        <v>102</v>
      </c>
      <c r="J184" s="2" t="s">
        <v>60</v>
      </c>
      <c r="K184" s="67" t="s">
        <v>550</v>
      </c>
      <c r="L184" s="73" t="s">
        <v>545</v>
      </c>
      <c r="M184" s="61">
        <v>2013</v>
      </c>
      <c r="N184" s="3" t="s">
        <v>36</v>
      </c>
      <c r="O184" s="46" t="s">
        <v>815</v>
      </c>
      <c r="P184" s="93" t="s">
        <v>388</v>
      </c>
    </row>
    <row r="185" spans="1:16" ht="12.75" customHeight="1" x14ac:dyDescent="0.2">
      <c r="A185" s="4" t="s">
        <v>97</v>
      </c>
      <c r="B185" s="2" t="s">
        <v>21</v>
      </c>
      <c r="C185" s="11" t="s">
        <v>662</v>
      </c>
      <c r="D185" s="3">
        <v>4</v>
      </c>
      <c r="E185" s="2" t="s">
        <v>103</v>
      </c>
      <c r="F185" s="11" t="s">
        <v>24</v>
      </c>
      <c r="G185" s="2">
        <v>1400</v>
      </c>
      <c r="H185" s="2">
        <v>28</v>
      </c>
      <c r="I185" s="2" t="s">
        <v>102</v>
      </c>
      <c r="J185" s="2" t="s">
        <v>60</v>
      </c>
      <c r="K185" s="67" t="s">
        <v>550</v>
      </c>
      <c r="L185" s="25" t="s">
        <v>191</v>
      </c>
      <c r="M185" s="61">
        <v>2013</v>
      </c>
      <c r="N185" s="3">
        <v>2013</v>
      </c>
      <c r="O185" s="46" t="s">
        <v>1128</v>
      </c>
      <c r="P185" s="93" t="s">
        <v>388</v>
      </c>
    </row>
    <row r="186" spans="1:16" ht="12.75" customHeight="1" x14ac:dyDescent="0.2">
      <c r="A186" s="4" t="s">
        <v>97</v>
      </c>
      <c r="B186" s="2" t="s">
        <v>21</v>
      </c>
      <c r="C186" s="11" t="s">
        <v>133</v>
      </c>
      <c r="D186" s="3">
        <v>2</v>
      </c>
      <c r="E186" s="2" t="s">
        <v>1123</v>
      </c>
      <c r="F186" s="11" t="s">
        <v>24</v>
      </c>
      <c r="G186" s="2">
        <v>1200</v>
      </c>
      <c r="H186" s="2">
        <v>28</v>
      </c>
      <c r="I186" s="2" t="s">
        <v>102</v>
      </c>
      <c r="J186" s="2" t="s">
        <v>585</v>
      </c>
      <c r="K186" s="67" t="s">
        <v>550</v>
      </c>
      <c r="L186" s="25" t="s">
        <v>191</v>
      </c>
      <c r="M186" s="61">
        <v>2014</v>
      </c>
      <c r="N186" s="3">
        <v>2014</v>
      </c>
      <c r="O186" s="46" t="s">
        <v>1124</v>
      </c>
      <c r="P186" s="93" t="s">
        <v>388</v>
      </c>
    </row>
    <row r="187" spans="1:16" ht="12.75" customHeight="1" x14ac:dyDescent="0.2">
      <c r="A187" s="4" t="s">
        <v>97</v>
      </c>
      <c r="B187" s="2" t="s">
        <v>21</v>
      </c>
      <c r="C187" s="11" t="s">
        <v>129</v>
      </c>
      <c r="D187" s="2">
        <v>4</v>
      </c>
      <c r="E187" s="2" t="s">
        <v>103</v>
      </c>
      <c r="F187" s="11" t="s">
        <v>24</v>
      </c>
      <c r="G187" s="2">
        <v>1400</v>
      </c>
      <c r="H187" s="2">
        <v>28</v>
      </c>
      <c r="I187" s="2" t="s">
        <v>102</v>
      </c>
      <c r="J187" s="2" t="s">
        <v>60</v>
      </c>
      <c r="K187" s="67" t="s">
        <v>550</v>
      </c>
      <c r="L187" s="73" t="s">
        <v>545</v>
      </c>
      <c r="M187" s="61">
        <v>2013</v>
      </c>
      <c r="N187" s="3" t="s">
        <v>36</v>
      </c>
      <c r="O187" s="46" t="s">
        <v>398</v>
      </c>
      <c r="P187" s="93" t="s">
        <v>388</v>
      </c>
    </row>
    <row r="188" spans="1:16" ht="12.75" customHeight="1" x14ac:dyDescent="0.2">
      <c r="A188" s="4" t="s">
        <v>97</v>
      </c>
      <c r="B188" s="2" t="s">
        <v>21</v>
      </c>
      <c r="C188" s="11" t="s">
        <v>1121</v>
      </c>
      <c r="D188" s="2">
        <v>4</v>
      </c>
      <c r="E188" s="2" t="s">
        <v>103</v>
      </c>
      <c r="F188" s="11" t="s">
        <v>24</v>
      </c>
      <c r="G188" s="2">
        <v>1600</v>
      </c>
      <c r="H188" s="2">
        <v>28</v>
      </c>
      <c r="I188" s="2" t="s">
        <v>102</v>
      </c>
      <c r="J188" s="2" t="s">
        <v>60</v>
      </c>
      <c r="K188" s="67" t="s">
        <v>550</v>
      </c>
      <c r="L188" s="73" t="s">
        <v>545</v>
      </c>
      <c r="M188" s="61">
        <v>2013</v>
      </c>
      <c r="N188" s="3" t="s">
        <v>36</v>
      </c>
      <c r="O188" s="46" t="s">
        <v>1122</v>
      </c>
      <c r="P188" s="93" t="s">
        <v>388</v>
      </c>
    </row>
    <row r="189" spans="1:16" ht="12.75" customHeight="1" x14ac:dyDescent="0.2">
      <c r="A189" s="4" t="s">
        <v>97</v>
      </c>
      <c r="B189" s="2" t="s">
        <v>21</v>
      </c>
      <c r="C189" s="11" t="s">
        <v>134</v>
      </c>
      <c r="D189" s="2">
        <v>2</v>
      </c>
      <c r="E189" s="2" t="s">
        <v>1123</v>
      </c>
      <c r="F189" s="11" t="s">
        <v>24</v>
      </c>
      <c r="G189" s="2">
        <v>1200</v>
      </c>
      <c r="H189" s="2">
        <v>28</v>
      </c>
      <c r="I189" s="2" t="s">
        <v>102</v>
      </c>
      <c r="J189" s="2" t="s">
        <v>585</v>
      </c>
      <c r="K189" s="67" t="s">
        <v>550</v>
      </c>
      <c r="L189" s="25" t="s">
        <v>191</v>
      </c>
      <c r="M189" s="61">
        <v>2014</v>
      </c>
      <c r="N189" s="3">
        <v>2014</v>
      </c>
      <c r="O189" s="24"/>
      <c r="P189" s="93" t="s">
        <v>388</v>
      </c>
    </row>
    <row r="190" spans="1:16" ht="12.75" customHeight="1" x14ac:dyDescent="0.2">
      <c r="A190" s="4" t="s">
        <v>97</v>
      </c>
      <c r="B190" s="2" t="s">
        <v>21</v>
      </c>
      <c r="C190" s="11" t="s">
        <v>205</v>
      </c>
      <c r="D190" s="3">
        <v>4</v>
      </c>
      <c r="E190" s="2" t="s">
        <v>103</v>
      </c>
      <c r="F190" s="11" t="s">
        <v>24</v>
      </c>
      <c r="G190" s="2">
        <v>1200</v>
      </c>
      <c r="H190" s="2">
        <v>28</v>
      </c>
      <c r="I190" s="2" t="s">
        <v>102</v>
      </c>
      <c r="J190" s="2" t="s">
        <v>60</v>
      </c>
      <c r="K190" s="67" t="s">
        <v>550</v>
      </c>
      <c r="L190" s="25" t="s">
        <v>191</v>
      </c>
      <c r="M190" s="61">
        <v>2013</v>
      </c>
      <c r="N190" s="42" t="s">
        <v>69</v>
      </c>
      <c r="O190" s="46" t="s">
        <v>1129</v>
      </c>
      <c r="P190" s="93" t="s">
        <v>388</v>
      </c>
    </row>
    <row r="191" spans="1:16" ht="12.75" customHeight="1" x14ac:dyDescent="0.2">
      <c r="A191" s="4" t="s">
        <v>97</v>
      </c>
      <c r="B191" s="2" t="s">
        <v>21</v>
      </c>
      <c r="C191" s="11" t="s">
        <v>667</v>
      </c>
      <c r="D191" s="3">
        <v>4</v>
      </c>
      <c r="E191" s="2" t="s">
        <v>103</v>
      </c>
      <c r="F191" s="11" t="s">
        <v>24</v>
      </c>
      <c r="G191" s="2">
        <v>1600</v>
      </c>
      <c r="H191" s="2">
        <v>28</v>
      </c>
      <c r="I191" s="2" t="s">
        <v>102</v>
      </c>
      <c r="J191" s="2" t="s">
        <v>591</v>
      </c>
      <c r="K191" s="67" t="s">
        <v>550</v>
      </c>
      <c r="L191" s="25" t="s">
        <v>191</v>
      </c>
      <c r="M191" s="61">
        <v>2013</v>
      </c>
      <c r="N191" s="3">
        <v>2013</v>
      </c>
      <c r="O191" s="46" t="s">
        <v>683</v>
      </c>
      <c r="P191" s="93" t="s">
        <v>388</v>
      </c>
    </row>
    <row r="192" spans="1:16" ht="12.75" customHeight="1" x14ac:dyDescent="0.2">
      <c r="A192" s="4" t="s">
        <v>97</v>
      </c>
      <c r="B192" s="2" t="s">
        <v>21</v>
      </c>
      <c r="C192" s="11" t="s">
        <v>135</v>
      </c>
      <c r="D192" s="3">
        <v>2</v>
      </c>
      <c r="E192" s="2" t="s">
        <v>1123</v>
      </c>
      <c r="F192" s="11" t="s">
        <v>24</v>
      </c>
      <c r="G192" s="2">
        <v>1200</v>
      </c>
      <c r="H192" s="2">
        <v>28</v>
      </c>
      <c r="I192" s="2" t="s">
        <v>102</v>
      </c>
      <c r="J192" s="2" t="s">
        <v>585</v>
      </c>
      <c r="K192" s="67" t="s">
        <v>550</v>
      </c>
      <c r="L192" s="25" t="s">
        <v>191</v>
      </c>
      <c r="M192" s="61">
        <v>2014</v>
      </c>
      <c r="N192" s="3">
        <v>2014</v>
      </c>
      <c r="O192" s="46" t="s">
        <v>1125</v>
      </c>
      <c r="P192" s="93" t="s">
        <v>388</v>
      </c>
    </row>
    <row r="193" spans="1:16" ht="12.75" customHeight="1" x14ac:dyDescent="0.2">
      <c r="A193" s="4" t="s">
        <v>97</v>
      </c>
      <c r="B193" s="2" t="s">
        <v>21</v>
      </c>
      <c r="C193" s="11" t="s">
        <v>668</v>
      </c>
      <c r="D193" s="3">
        <v>2</v>
      </c>
      <c r="E193" s="2" t="s">
        <v>25</v>
      </c>
      <c r="F193" s="11" t="s">
        <v>24</v>
      </c>
      <c r="G193" s="2">
        <v>1400</v>
      </c>
      <c r="H193" s="2">
        <v>28</v>
      </c>
      <c r="I193" s="2" t="s">
        <v>102</v>
      </c>
      <c r="J193" s="2" t="s">
        <v>585</v>
      </c>
      <c r="K193" s="67" t="s">
        <v>550</v>
      </c>
      <c r="L193" s="25" t="s">
        <v>191</v>
      </c>
      <c r="M193" s="61">
        <v>2014</v>
      </c>
      <c r="N193" s="3">
        <v>2014</v>
      </c>
      <c r="O193" s="46" t="s">
        <v>1126</v>
      </c>
      <c r="P193" s="93" t="s">
        <v>388</v>
      </c>
    </row>
    <row r="194" spans="1:16" ht="12.75" customHeight="1" x14ac:dyDescent="0.2">
      <c r="A194" s="63" t="s">
        <v>487</v>
      </c>
      <c r="B194" s="2" t="s">
        <v>21</v>
      </c>
      <c r="C194" s="64" t="s">
        <v>497</v>
      </c>
      <c r="D194" s="62">
        <v>4</v>
      </c>
      <c r="E194" s="61" t="s">
        <v>490</v>
      </c>
      <c r="F194" s="64" t="s">
        <v>498</v>
      </c>
      <c r="G194" s="61">
        <v>1400</v>
      </c>
      <c r="H194" s="61">
        <v>28</v>
      </c>
      <c r="I194" s="61" t="s">
        <v>499</v>
      </c>
      <c r="J194" s="61" t="s">
        <v>26</v>
      </c>
      <c r="K194" s="66" t="s">
        <v>486</v>
      </c>
      <c r="L194" s="25" t="s">
        <v>191</v>
      </c>
      <c r="M194" s="61">
        <v>2014</v>
      </c>
      <c r="N194" s="65" t="s">
        <v>500</v>
      </c>
      <c r="O194" s="46" t="s">
        <v>399</v>
      </c>
      <c r="P194" s="93" t="s">
        <v>388</v>
      </c>
    </row>
    <row r="195" spans="1:16" ht="12.75" customHeight="1" x14ac:dyDescent="0.2">
      <c r="A195" s="63" t="s">
        <v>1152</v>
      </c>
      <c r="B195" s="2" t="s">
        <v>21</v>
      </c>
      <c r="C195" s="219"/>
      <c r="D195" s="62">
        <v>4</v>
      </c>
      <c r="E195" s="61" t="s">
        <v>490</v>
      </c>
      <c r="F195" s="64" t="s">
        <v>498</v>
      </c>
      <c r="G195" s="61">
        <v>1400</v>
      </c>
      <c r="H195" s="61">
        <v>28</v>
      </c>
      <c r="I195" s="61" t="s">
        <v>499</v>
      </c>
      <c r="J195" s="61" t="s">
        <v>26</v>
      </c>
      <c r="K195" s="66" t="s">
        <v>486</v>
      </c>
      <c r="L195" s="25" t="s">
        <v>191</v>
      </c>
      <c r="M195" s="61">
        <v>2015</v>
      </c>
      <c r="N195" s="65" t="s">
        <v>833</v>
      </c>
      <c r="O195" s="220"/>
      <c r="P195" s="93"/>
    </row>
    <row r="196" spans="1:16" ht="12.75" customHeight="1" x14ac:dyDescent="0.2">
      <c r="A196" s="63" t="s">
        <v>829</v>
      </c>
      <c r="B196" s="2" t="s">
        <v>21</v>
      </c>
      <c r="C196" s="57"/>
      <c r="D196" s="62">
        <v>8</v>
      </c>
      <c r="E196" s="61" t="s">
        <v>490</v>
      </c>
      <c r="F196" s="64" t="s">
        <v>498</v>
      </c>
      <c r="G196" s="61">
        <v>1400</v>
      </c>
      <c r="H196" s="61">
        <v>28</v>
      </c>
      <c r="I196" s="61" t="s">
        <v>583</v>
      </c>
      <c r="J196" s="61" t="s">
        <v>831</v>
      </c>
      <c r="K196" s="66" t="s">
        <v>486</v>
      </c>
      <c r="L196" s="25" t="s">
        <v>191</v>
      </c>
      <c r="M196" s="66">
        <v>2015</v>
      </c>
      <c r="N196" s="65" t="s">
        <v>558</v>
      </c>
      <c r="O196" s="24"/>
      <c r="P196" s="93" t="s">
        <v>388</v>
      </c>
    </row>
    <row r="197" spans="1:16" ht="12.75" customHeight="1" x14ac:dyDescent="0.2">
      <c r="A197" s="63" t="s">
        <v>830</v>
      </c>
      <c r="B197" s="2" t="s">
        <v>21</v>
      </c>
      <c r="C197" s="57"/>
      <c r="D197" s="62">
        <v>8</v>
      </c>
      <c r="E197" s="61" t="s">
        <v>490</v>
      </c>
      <c r="F197" s="64" t="s">
        <v>498</v>
      </c>
      <c r="G197" s="61">
        <v>1700</v>
      </c>
      <c r="H197" s="61">
        <v>28</v>
      </c>
      <c r="I197" s="61" t="s">
        <v>583</v>
      </c>
      <c r="J197" s="99" t="s">
        <v>587</v>
      </c>
      <c r="K197" s="66" t="s">
        <v>486</v>
      </c>
      <c r="L197" s="125" t="s">
        <v>190</v>
      </c>
      <c r="M197" s="66">
        <v>2015</v>
      </c>
      <c r="N197" s="65" t="s">
        <v>558</v>
      </c>
      <c r="O197" s="24"/>
      <c r="P197" s="93" t="s">
        <v>388</v>
      </c>
    </row>
    <row r="198" spans="1:16" ht="12.75" customHeight="1" x14ac:dyDescent="0.2">
      <c r="A198" s="63" t="s">
        <v>1173</v>
      </c>
      <c r="B198" s="2" t="s">
        <v>21</v>
      </c>
      <c r="C198" s="57"/>
      <c r="D198" s="62">
        <v>8</v>
      </c>
      <c r="E198" s="61" t="s">
        <v>490</v>
      </c>
      <c r="F198" s="64" t="s">
        <v>498</v>
      </c>
      <c r="G198" s="61">
        <v>1200</v>
      </c>
      <c r="H198" s="61">
        <v>28</v>
      </c>
      <c r="I198" s="61" t="s">
        <v>1174</v>
      </c>
      <c r="J198" s="99"/>
      <c r="K198" s="66" t="s">
        <v>486</v>
      </c>
      <c r="L198" s="25" t="s">
        <v>191</v>
      </c>
      <c r="M198" s="66">
        <v>2015</v>
      </c>
      <c r="N198" s="65" t="s">
        <v>1175</v>
      </c>
      <c r="O198" s="24"/>
      <c r="P198" s="93"/>
    </row>
    <row r="199" spans="1:16" ht="12.75" customHeight="1" x14ac:dyDescent="0.2">
      <c r="A199" s="4" t="s">
        <v>20</v>
      </c>
      <c r="B199" s="2" t="s">
        <v>21</v>
      </c>
      <c r="C199" s="11" t="s">
        <v>1132</v>
      </c>
      <c r="D199" s="2">
        <v>4</v>
      </c>
      <c r="E199" s="2" t="s">
        <v>25</v>
      </c>
      <c r="F199" s="11" t="s">
        <v>24</v>
      </c>
      <c r="G199" s="2">
        <v>1500</v>
      </c>
      <c r="H199" s="61">
        <v>28</v>
      </c>
      <c r="I199" s="2" t="s">
        <v>22</v>
      </c>
      <c r="J199" s="2" t="s">
        <v>854</v>
      </c>
      <c r="K199" s="67" t="s">
        <v>550</v>
      </c>
      <c r="L199" s="25" t="s">
        <v>191</v>
      </c>
      <c r="M199" s="61">
        <v>2013</v>
      </c>
      <c r="N199" s="3">
        <v>2013</v>
      </c>
      <c r="O199" s="5" t="s">
        <v>1133</v>
      </c>
      <c r="P199" s="93" t="s">
        <v>388</v>
      </c>
    </row>
    <row r="200" spans="1:16" ht="12.75" customHeight="1" x14ac:dyDescent="0.2">
      <c r="A200" s="4" t="s">
        <v>20</v>
      </c>
      <c r="B200" s="2" t="s">
        <v>21</v>
      </c>
      <c r="C200" s="11" t="s">
        <v>501</v>
      </c>
      <c r="D200" s="2">
        <v>4</v>
      </c>
      <c r="E200" s="2" t="s">
        <v>25</v>
      </c>
      <c r="F200" s="11" t="s">
        <v>24</v>
      </c>
      <c r="G200" s="2">
        <v>1900</v>
      </c>
      <c r="H200" s="2">
        <v>28</v>
      </c>
      <c r="I200" s="2" t="s">
        <v>22</v>
      </c>
      <c r="J200" s="2" t="s">
        <v>502</v>
      </c>
      <c r="K200" s="67" t="s">
        <v>550</v>
      </c>
      <c r="L200" s="25" t="s">
        <v>191</v>
      </c>
      <c r="M200" s="61">
        <v>2013</v>
      </c>
      <c r="N200" s="3">
        <v>2013</v>
      </c>
      <c r="O200" s="5" t="s">
        <v>503</v>
      </c>
      <c r="P200" s="93" t="s">
        <v>388</v>
      </c>
    </row>
    <row r="201" spans="1:16" ht="12.75" customHeight="1" x14ac:dyDescent="0.2">
      <c r="A201" s="4" t="s">
        <v>20</v>
      </c>
      <c r="B201" s="2" t="s">
        <v>21</v>
      </c>
      <c r="C201" s="11" t="s">
        <v>1130</v>
      </c>
      <c r="D201" s="2">
        <v>4</v>
      </c>
      <c r="E201" s="2" t="s">
        <v>153</v>
      </c>
      <c r="F201" s="11" t="s">
        <v>24</v>
      </c>
      <c r="G201" s="2">
        <v>1700</v>
      </c>
      <c r="H201" s="2">
        <v>28</v>
      </c>
      <c r="I201" s="2" t="s">
        <v>22</v>
      </c>
      <c r="J201" s="2" t="s">
        <v>502</v>
      </c>
      <c r="K201" s="67" t="s">
        <v>550</v>
      </c>
      <c r="L201" s="25" t="s">
        <v>606</v>
      </c>
      <c r="M201" s="61">
        <v>2013</v>
      </c>
      <c r="N201" s="3">
        <v>2013</v>
      </c>
      <c r="O201" s="5" t="s">
        <v>1131</v>
      </c>
      <c r="P201" s="93" t="s">
        <v>388</v>
      </c>
    </row>
    <row r="202" spans="1:16" ht="12.75" customHeight="1" x14ac:dyDescent="0.2">
      <c r="A202" s="4" t="s">
        <v>20</v>
      </c>
      <c r="B202" s="2" t="s">
        <v>21</v>
      </c>
      <c r="C202" s="11" t="s">
        <v>580</v>
      </c>
      <c r="D202" s="2">
        <v>4</v>
      </c>
      <c r="E202" s="2" t="s">
        <v>25</v>
      </c>
      <c r="F202" s="11" t="s">
        <v>24</v>
      </c>
      <c r="G202" s="2">
        <v>1700</v>
      </c>
      <c r="H202" s="2">
        <v>28</v>
      </c>
      <c r="I202" s="2" t="s">
        <v>22</v>
      </c>
      <c r="J202" s="2" t="s">
        <v>584</v>
      </c>
      <c r="K202" s="67" t="s">
        <v>550</v>
      </c>
      <c r="L202" s="25" t="s">
        <v>191</v>
      </c>
      <c r="M202" s="61">
        <v>2013</v>
      </c>
      <c r="N202" s="3" t="s">
        <v>35</v>
      </c>
      <c r="O202" s="5" t="s">
        <v>581</v>
      </c>
      <c r="P202" s="93" t="s">
        <v>388</v>
      </c>
    </row>
    <row r="203" spans="1:16" ht="12.75" customHeight="1" x14ac:dyDescent="0.2">
      <c r="A203" s="4" t="s">
        <v>1134</v>
      </c>
      <c r="B203" s="2" t="s">
        <v>21</v>
      </c>
      <c r="C203" s="11" t="s">
        <v>1135</v>
      </c>
      <c r="D203" s="2">
        <v>4</v>
      </c>
      <c r="E203" s="2" t="s">
        <v>25</v>
      </c>
      <c r="F203" s="11" t="s">
        <v>24</v>
      </c>
      <c r="G203" s="2">
        <v>1500</v>
      </c>
      <c r="H203" s="61">
        <v>28</v>
      </c>
      <c r="I203" s="2" t="s">
        <v>22</v>
      </c>
      <c r="J203" s="2" t="s">
        <v>502</v>
      </c>
      <c r="K203" s="67" t="s">
        <v>550</v>
      </c>
      <c r="L203" s="25" t="s">
        <v>191</v>
      </c>
      <c r="M203" s="61">
        <v>2014</v>
      </c>
      <c r="N203" s="3" t="s">
        <v>552</v>
      </c>
      <c r="O203" s="24"/>
      <c r="P203" s="93" t="s">
        <v>388</v>
      </c>
    </row>
    <row r="204" spans="1:16" ht="12.75" customHeight="1" x14ac:dyDescent="0.2">
      <c r="A204" s="63" t="s">
        <v>495</v>
      </c>
      <c r="B204" s="2" t="s">
        <v>21</v>
      </c>
      <c r="C204" s="64" t="s">
        <v>582</v>
      </c>
      <c r="D204" s="61">
        <v>4</v>
      </c>
      <c r="E204" s="61" t="s">
        <v>490</v>
      </c>
      <c r="F204" s="64" t="s">
        <v>498</v>
      </c>
      <c r="G204" s="61">
        <v>1800</v>
      </c>
      <c r="H204" s="61">
        <v>28</v>
      </c>
      <c r="I204" s="61" t="s">
        <v>583</v>
      </c>
      <c r="J204" s="2" t="s">
        <v>586</v>
      </c>
      <c r="K204" s="66" t="s">
        <v>486</v>
      </c>
      <c r="L204" s="25" t="s">
        <v>191</v>
      </c>
      <c r="M204" s="61">
        <v>2014</v>
      </c>
      <c r="N204" s="65" t="s">
        <v>500</v>
      </c>
      <c r="O204" s="46" t="s">
        <v>1136</v>
      </c>
      <c r="P204" s="93" t="s">
        <v>388</v>
      </c>
    </row>
    <row r="205" spans="1:16" ht="12.75" customHeight="1" x14ac:dyDescent="0.2">
      <c r="A205" s="63" t="s">
        <v>496</v>
      </c>
      <c r="B205" s="61" t="s">
        <v>21</v>
      </c>
      <c r="C205" s="64" t="s">
        <v>828</v>
      </c>
      <c r="D205" s="61">
        <v>8</v>
      </c>
      <c r="E205" s="61" t="s">
        <v>490</v>
      </c>
      <c r="F205" s="64" t="s">
        <v>498</v>
      </c>
      <c r="G205" s="61">
        <v>1800</v>
      </c>
      <c r="H205" s="61">
        <v>28</v>
      </c>
      <c r="I205" s="61" t="s">
        <v>583</v>
      </c>
      <c r="J205" s="2" t="s">
        <v>586</v>
      </c>
      <c r="K205" s="66" t="s">
        <v>486</v>
      </c>
      <c r="L205" s="25" t="s">
        <v>191</v>
      </c>
      <c r="M205" s="61">
        <v>2014</v>
      </c>
      <c r="N205" s="65" t="s">
        <v>500</v>
      </c>
      <c r="O205" s="46" t="s">
        <v>1193</v>
      </c>
      <c r="P205" s="93" t="s">
        <v>388</v>
      </c>
    </row>
    <row r="206" spans="1:16" ht="12.75" customHeight="1" x14ac:dyDescent="0.2">
      <c r="A206" s="63" t="s">
        <v>429</v>
      </c>
      <c r="B206" s="61" t="s">
        <v>21</v>
      </c>
      <c r="C206" s="57"/>
      <c r="D206" s="61">
        <v>8</v>
      </c>
      <c r="E206" s="61" t="s">
        <v>490</v>
      </c>
      <c r="F206" s="64" t="s">
        <v>498</v>
      </c>
      <c r="G206" s="61">
        <v>2200</v>
      </c>
      <c r="H206" s="61">
        <v>28</v>
      </c>
      <c r="I206" s="61" t="s">
        <v>430</v>
      </c>
      <c r="J206" s="23"/>
      <c r="K206" s="66" t="s">
        <v>486</v>
      </c>
      <c r="L206" s="125" t="s">
        <v>190</v>
      </c>
      <c r="M206" s="66">
        <v>2015</v>
      </c>
      <c r="N206" s="65" t="s">
        <v>1020</v>
      </c>
      <c r="O206" s="24"/>
      <c r="P206" s="93" t="s">
        <v>388</v>
      </c>
    </row>
    <row r="207" spans="1:16" ht="12.75" customHeight="1" x14ac:dyDescent="0.2">
      <c r="A207" s="63" t="s">
        <v>1172</v>
      </c>
      <c r="B207" s="61" t="s">
        <v>21</v>
      </c>
      <c r="C207" s="57"/>
      <c r="D207" s="61">
        <v>8</v>
      </c>
      <c r="E207" s="61" t="s">
        <v>490</v>
      </c>
      <c r="F207" s="64" t="s">
        <v>498</v>
      </c>
      <c r="G207" s="61">
        <v>1500</v>
      </c>
      <c r="H207" s="61">
        <v>28</v>
      </c>
      <c r="I207" s="61" t="s">
        <v>583</v>
      </c>
      <c r="J207" s="23"/>
      <c r="K207" s="66" t="s">
        <v>486</v>
      </c>
      <c r="L207" s="221" t="s">
        <v>1154</v>
      </c>
      <c r="M207" s="66">
        <v>2015</v>
      </c>
      <c r="N207" s="65" t="s">
        <v>1020</v>
      </c>
      <c r="O207" s="24"/>
      <c r="P207" s="93"/>
    </row>
    <row r="208" spans="1:16" ht="12.75" customHeight="1" x14ac:dyDescent="0.2">
      <c r="A208" s="63" t="s">
        <v>824</v>
      </c>
      <c r="B208" s="61" t="s">
        <v>21</v>
      </c>
      <c r="C208" s="64" t="s">
        <v>820</v>
      </c>
      <c r="D208" s="61">
        <v>6</v>
      </c>
      <c r="E208" s="61" t="s">
        <v>183</v>
      </c>
      <c r="F208" s="64" t="s">
        <v>557</v>
      </c>
      <c r="G208" s="61">
        <v>1800</v>
      </c>
      <c r="H208" s="61">
        <v>28</v>
      </c>
      <c r="I208" s="61" t="s">
        <v>823</v>
      </c>
      <c r="J208" s="2" t="s">
        <v>587</v>
      </c>
      <c r="K208" s="66" t="s">
        <v>486</v>
      </c>
      <c r="L208" s="97" t="s">
        <v>189</v>
      </c>
      <c r="M208" s="66">
        <v>2015</v>
      </c>
      <c r="N208" s="65" t="s">
        <v>558</v>
      </c>
      <c r="O208" s="24"/>
      <c r="P208" s="93" t="s">
        <v>388</v>
      </c>
    </row>
    <row r="209" spans="1:16" ht="12.75" customHeight="1" x14ac:dyDescent="0.2">
      <c r="A209" s="63" t="s">
        <v>825</v>
      </c>
      <c r="B209" s="61" t="s">
        <v>21</v>
      </c>
      <c r="C209" s="64" t="s">
        <v>821</v>
      </c>
      <c r="D209" s="61">
        <v>8</v>
      </c>
      <c r="E209" s="61" t="s">
        <v>182</v>
      </c>
      <c r="F209" s="64" t="s">
        <v>557</v>
      </c>
      <c r="G209" s="61">
        <v>1800</v>
      </c>
      <c r="H209" s="61">
        <v>28</v>
      </c>
      <c r="I209" s="61" t="s">
        <v>823</v>
      </c>
      <c r="J209" s="2" t="s">
        <v>587</v>
      </c>
      <c r="K209" s="66" t="s">
        <v>486</v>
      </c>
      <c r="L209" s="221" t="s">
        <v>1154</v>
      </c>
      <c r="M209" s="66">
        <v>2015</v>
      </c>
      <c r="N209" s="65" t="s">
        <v>558</v>
      </c>
      <c r="O209" s="24"/>
      <c r="P209" s="93" t="s">
        <v>388</v>
      </c>
    </row>
    <row r="210" spans="1:16" ht="12.75" customHeight="1" x14ac:dyDescent="0.2">
      <c r="A210" s="63" t="s">
        <v>184</v>
      </c>
      <c r="B210" s="61" t="s">
        <v>21</v>
      </c>
      <c r="C210" s="57"/>
      <c r="D210" s="61">
        <v>8</v>
      </c>
      <c r="E210" s="23"/>
      <c r="F210" s="64" t="s">
        <v>557</v>
      </c>
      <c r="G210" s="23"/>
      <c r="H210" s="61">
        <v>20</v>
      </c>
      <c r="I210" s="61" t="s">
        <v>188</v>
      </c>
      <c r="J210" s="2" t="s">
        <v>728</v>
      </c>
      <c r="K210" s="66" t="s">
        <v>486</v>
      </c>
      <c r="L210" s="97" t="s">
        <v>189</v>
      </c>
      <c r="M210" s="66">
        <v>2015</v>
      </c>
      <c r="N210" s="65" t="s">
        <v>1020</v>
      </c>
      <c r="O210" s="24"/>
      <c r="P210" s="93" t="s">
        <v>388</v>
      </c>
    </row>
    <row r="211" spans="1:16" ht="12.75" customHeight="1" x14ac:dyDescent="0.2">
      <c r="A211" s="63" t="s">
        <v>185</v>
      </c>
      <c r="B211" s="61" t="s">
        <v>21</v>
      </c>
      <c r="C211" s="57"/>
      <c r="D211" s="61">
        <v>8</v>
      </c>
      <c r="E211" s="23"/>
      <c r="F211" s="64" t="s">
        <v>557</v>
      </c>
      <c r="G211" s="23"/>
      <c r="H211" s="61">
        <v>20</v>
      </c>
      <c r="I211" s="61" t="s">
        <v>188</v>
      </c>
      <c r="J211" s="2" t="s">
        <v>728</v>
      </c>
      <c r="K211" s="66" t="s">
        <v>486</v>
      </c>
      <c r="L211" s="97" t="s">
        <v>189</v>
      </c>
      <c r="M211" s="66">
        <v>2015</v>
      </c>
      <c r="N211" s="65" t="s">
        <v>1020</v>
      </c>
      <c r="O211" s="24"/>
      <c r="P211" s="93" t="s">
        <v>388</v>
      </c>
    </row>
    <row r="212" spans="1:16" ht="12.75" customHeight="1" x14ac:dyDescent="0.2">
      <c r="A212" s="4" t="s">
        <v>28</v>
      </c>
      <c r="B212" s="2" t="s">
        <v>21</v>
      </c>
      <c r="C212" s="11" t="s">
        <v>753</v>
      </c>
      <c r="D212" s="2">
        <v>4</v>
      </c>
      <c r="E212" s="2" t="s">
        <v>27</v>
      </c>
      <c r="F212" s="11" t="s">
        <v>24</v>
      </c>
      <c r="G212" s="2">
        <v>2265</v>
      </c>
      <c r="H212" s="2">
        <v>28</v>
      </c>
      <c r="I212" s="2" t="s">
        <v>1209</v>
      </c>
      <c r="J212" s="2" t="s">
        <v>586</v>
      </c>
      <c r="K212" s="67" t="s">
        <v>550</v>
      </c>
      <c r="L212" s="25" t="s">
        <v>191</v>
      </c>
      <c r="M212" s="61">
        <v>2013</v>
      </c>
      <c r="N212" s="3" t="s">
        <v>36</v>
      </c>
      <c r="O212" s="46" t="s">
        <v>1194</v>
      </c>
      <c r="P212" s="93" t="s">
        <v>388</v>
      </c>
    </row>
    <row r="213" spans="1:16" ht="12.75" customHeight="1" x14ac:dyDescent="0.2">
      <c r="A213" s="4" t="s">
        <v>28</v>
      </c>
      <c r="B213" s="2" t="s">
        <v>21</v>
      </c>
      <c r="C213" s="11" t="s">
        <v>754</v>
      </c>
      <c r="D213" s="2">
        <v>4</v>
      </c>
      <c r="E213" s="2" t="s">
        <v>27</v>
      </c>
      <c r="F213" s="11" t="s">
        <v>24</v>
      </c>
      <c r="G213" s="2">
        <v>2265</v>
      </c>
      <c r="H213" s="2">
        <v>28</v>
      </c>
      <c r="I213" s="2" t="s">
        <v>1209</v>
      </c>
      <c r="J213" s="2" t="s">
        <v>586</v>
      </c>
      <c r="K213" s="67" t="s">
        <v>550</v>
      </c>
      <c r="L213" s="25" t="s">
        <v>191</v>
      </c>
      <c r="M213" s="61">
        <v>2013</v>
      </c>
      <c r="N213" s="3" t="s">
        <v>36</v>
      </c>
      <c r="O213" s="113" t="s">
        <v>1195</v>
      </c>
      <c r="P213" s="93" t="s">
        <v>388</v>
      </c>
    </row>
    <row r="214" spans="1:16" ht="12.75" customHeight="1" x14ac:dyDescent="0.2">
      <c r="A214" s="4" t="s">
        <v>28</v>
      </c>
      <c r="B214" s="2" t="s">
        <v>21</v>
      </c>
      <c r="C214" s="11" t="s">
        <v>752</v>
      </c>
      <c r="D214" s="2">
        <v>4</v>
      </c>
      <c r="E214" s="2" t="s">
        <v>27</v>
      </c>
      <c r="F214" s="11" t="s">
        <v>24</v>
      </c>
      <c r="G214" s="2">
        <v>2265</v>
      </c>
      <c r="H214" s="2">
        <v>28</v>
      </c>
      <c r="I214" s="2" t="s">
        <v>1209</v>
      </c>
      <c r="J214" s="2" t="s">
        <v>586</v>
      </c>
      <c r="K214" s="67" t="s">
        <v>550</v>
      </c>
      <c r="L214" s="25" t="s">
        <v>191</v>
      </c>
      <c r="M214" s="61">
        <v>2013</v>
      </c>
      <c r="N214" s="3" t="s">
        <v>36</v>
      </c>
      <c r="O214" s="46" t="s">
        <v>400</v>
      </c>
      <c r="P214" s="93" t="s">
        <v>388</v>
      </c>
    </row>
    <row r="215" spans="1:16" ht="12.75" customHeight="1" x14ac:dyDescent="0.2">
      <c r="A215" s="4" t="s">
        <v>28</v>
      </c>
      <c r="B215" s="2" t="s">
        <v>21</v>
      </c>
      <c r="C215" s="11" t="s">
        <v>143</v>
      </c>
      <c r="D215" s="2">
        <v>4</v>
      </c>
      <c r="E215" s="2" t="s">
        <v>27</v>
      </c>
      <c r="F215" s="11" t="s">
        <v>24</v>
      </c>
      <c r="G215" s="2">
        <v>2265</v>
      </c>
      <c r="H215" s="2">
        <v>28</v>
      </c>
      <c r="I215" s="2" t="s">
        <v>1209</v>
      </c>
      <c r="J215" s="2" t="s">
        <v>586</v>
      </c>
      <c r="K215" s="67" t="s">
        <v>550</v>
      </c>
      <c r="L215" s="25" t="s">
        <v>191</v>
      </c>
      <c r="M215" s="61">
        <v>2013</v>
      </c>
      <c r="N215" s="3" t="s">
        <v>36</v>
      </c>
      <c r="O215" s="114" t="s">
        <v>1196</v>
      </c>
      <c r="P215" s="93" t="s">
        <v>388</v>
      </c>
    </row>
    <row r="216" spans="1:16" ht="12.75" customHeight="1" x14ac:dyDescent="0.2">
      <c r="A216" s="63" t="s">
        <v>473</v>
      </c>
      <c r="B216" s="61" t="s">
        <v>21</v>
      </c>
      <c r="C216" s="64" t="s">
        <v>1200</v>
      </c>
      <c r="D216" s="61">
        <v>4</v>
      </c>
      <c r="E216" s="2" t="s">
        <v>27</v>
      </c>
      <c r="F216" s="11" t="s">
        <v>24</v>
      </c>
      <c r="G216" s="61">
        <v>2360</v>
      </c>
      <c r="H216" s="61">
        <v>28</v>
      </c>
      <c r="I216" s="2" t="s">
        <v>1209</v>
      </c>
      <c r="J216" s="2" t="s">
        <v>587</v>
      </c>
      <c r="K216" s="67" t="s">
        <v>550</v>
      </c>
      <c r="L216" s="25" t="s">
        <v>606</v>
      </c>
      <c r="M216" s="61">
        <v>2013</v>
      </c>
      <c r="N216" s="62" t="s">
        <v>69</v>
      </c>
      <c r="O216" s="46" t="s">
        <v>1205</v>
      </c>
      <c r="P216" s="93" t="s">
        <v>388</v>
      </c>
    </row>
    <row r="217" spans="1:16" ht="12.75" customHeight="1" x14ac:dyDescent="0.2">
      <c r="A217" s="63" t="s">
        <v>473</v>
      </c>
      <c r="B217" s="61" t="s">
        <v>21</v>
      </c>
      <c r="C217" s="64" t="s">
        <v>1201</v>
      </c>
      <c r="D217" s="61">
        <v>4</v>
      </c>
      <c r="E217" s="2" t="s">
        <v>27</v>
      </c>
      <c r="F217" s="11" t="s">
        <v>24</v>
      </c>
      <c r="G217" s="61">
        <v>2360</v>
      </c>
      <c r="H217" s="61">
        <v>28</v>
      </c>
      <c r="I217" s="2" t="s">
        <v>1209</v>
      </c>
      <c r="J217" s="2" t="s">
        <v>587</v>
      </c>
      <c r="K217" s="67" t="s">
        <v>550</v>
      </c>
      <c r="L217" s="73" t="s">
        <v>545</v>
      </c>
      <c r="M217" s="61">
        <v>2013</v>
      </c>
      <c r="N217" s="62" t="s">
        <v>69</v>
      </c>
      <c r="O217" s="46" t="s">
        <v>1206</v>
      </c>
      <c r="P217" s="93" t="s">
        <v>388</v>
      </c>
    </row>
    <row r="218" spans="1:16" ht="12.75" customHeight="1" x14ac:dyDescent="0.2">
      <c r="A218" s="63" t="s">
        <v>473</v>
      </c>
      <c r="B218" s="61" t="s">
        <v>21</v>
      </c>
      <c r="C218" s="64" t="s">
        <v>1202</v>
      </c>
      <c r="D218" s="61">
        <v>4</v>
      </c>
      <c r="E218" s="2" t="s">
        <v>27</v>
      </c>
      <c r="F218" s="11" t="s">
        <v>24</v>
      </c>
      <c r="G218" s="61">
        <v>2450</v>
      </c>
      <c r="H218" s="61">
        <v>28</v>
      </c>
      <c r="I218" s="2" t="s">
        <v>1209</v>
      </c>
      <c r="J218" s="2" t="s">
        <v>587</v>
      </c>
      <c r="K218" s="67" t="s">
        <v>550</v>
      </c>
      <c r="L218" s="73" t="s">
        <v>545</v>
      </c>
      <c r="M218" s="61">
        <v>2014</v>
      </c>
      <c r="N218" s="62" t="s">
        <v>510</v>
      </c>
      <c r="O218" s="46" t="s">
        <v>1207</v>
      </c>
      <c r="P218" s="93" t="s">
        <v>388</v>
      </c>
    </row>
    <row r="219" spans="1:16" ht="12.75" customHeight="1" x14ac:dyDescent="0.2">
      <c r="A219" s="63" t="s">
        <v>473</v>
      </c>
      <c r="B219" s="61" t="s">
        <v>21</v>
      </c>
      <c r="C219" s="64" t="s">
        <v>1203</v>
      </c>
      <c r="D219" s="61">
        <v>4</v>
      </c>
      <c r="E219" s="2" t="s">
        <v>27</v>
      </c>
      <c r="F219" s="11" t="s">
        <v>24</v>
      </c>
      <c r="G219" s="61">
        <v>2360</v>
      </c>
      <c r="H219" s="61">
        <v>28</v>
      </c>
      <c r="I219" s="2" t="s">
        <v>1209</v>
      </c>
      <c r="J219" s="2" t="s">
        <v>587</v>
      </c>
      <c r="K219" s="67" t="s">
        <v>550</v>
      </c>
      <c r="L219" s="73" t="s">
        <v>545</v>
      </c>
      <c r="M219" s="61">
        <v>2013</v>
      </c>
      <c r="N219" s="62" t="s">
        <v>36</v>
      </c>
      <c r="O219" s="46" t="s">
        <v>1208</v>
      </c>
      <c r="P219" s="93" t="s">
        <v>388</v>
      </c>
    </row>
    <row r="220" spans="1:16" ht="12.75" customHeight="1" x14ac:dyDescent="0.2">
      <c r="A220" s="63" t="s">
        <v>473</v>
      </c>
      <c r="B220" s="61" t="s">
        <v>21</v>
      </c>
      <c r="C220" s="64" t="s">
        <v>1199</v>
      </c>
      <c r="D220" s="61">
        <v>4</v>
      </c>
      <c r="E220" s="2" t="s">
        <v>27</v>
      </c>
      <c r="F220" s="11" t="s">
        <v>24</v>
      </c>
      <c r="G220" s="61">
        <v>2260</v>
      </c>
      <c r="H220" s="61">
        <v>28</v>
      </c>
      <c r="I220" s="2" t="s">
        <v>1209</v>
      </c>
      <c r="J220" s="2" t="s">
        <v>586</v>
      </c>
      <c r="K220" s="67" t="s">
        <v>550</v>
      </c>
      <c r="L220" s="25" t="s">
        <v>191</v>
      </c>
      <c r="M220" s="61">
        <v>2014</v>
      </c>
      <c r="N220" s="62" t="s">
        <v>500</v>
      </c>
      <c r="O220" s="46" t="s">
        <v>1204</v>
      </c>
      <c r="P220" s="93" t="s">
        <v>388</v>
      </c>
    </row>
    <row r="221" spans="1:16" ht="12.75" customHeight="1" x14ac:dyDescent="0.2">
      <c r="A221" s="63" t="s">
        <v>473</v>
      </c>
      <c r="B221" s="61" t="s">
        <v>21</v>
      </c>
      <c r="C221" s="11" t="s">
        <v>1197</v>
      </c>
      <c r="D221" s="2">
        <v>4</v>
      </c>
      <c r="E221" s="2" t="s">
        <v>27</v>
      </c>
      <c r="F221" s="11" t="s">
        <v>24</v>
      </c>
      <c r="G221" s="2">
        <v>2360</v>
      </c>
      <c r="H221" s="2">
        <v>28</v>
      </c>
      <c r="I221" s="2" t="s">
        <v>1209</v>
      </c>
      <c r="J221" s="2" t="s">
        <v>587</v>
      </c>
      <c r="K221" s="67" t="s">
        <v>550</v>
      </c>
      <c r="L221" s="25" t="s">
        <v>191</v>
      </c>
      <c r="M221" s="61">
        <v>2014</v>
      </c>
      <c r="N221" s="62" t="s">
        <v>552</v>
      </c>
      <c r="O221" s="114" t="s">
        <v>1141</v>
      </c>
      <c r="P221" s="93" t="s">
        <v>388</v>
      </c>
    </row>
    <row r="222" spans="1:16" ht="12.75" customHeight="1" x14ac:dyDescent="0.2">
      <c r="A222" s="63" t="s">
        <v>473</v>
      </c>
      <c r="B222" s="61" t="s">
        <v>21</v>
      </c>
      <c r="C222" s="64" t="s">
        <v>1198</v>
      </c>
      <c r="D222" s="61">
        <v>4</v>
      </c>
      <c r="E222" s="2" t="s">
        <v>27</v>
      </c>
      <c r="F222" s="11" t="s">
        <v>24</v>
      </c>
      <c r="G222" s="61">
        <v>2450</v>
      </c>
      <c r="H222" s="61">
        <v>28</v>
      </c>
      <c r="I222" s="2" t="s">
        <v>1209</v>
      </c>
      <c r="J222" s="2" t="s">
        <v>587</v>
      </c>
      <c r="K222" s="67" t="s">
        <v>550</v>
      </c>
      <c r="L222" s="25" t="s">
        <v>191</v>
      </c>
      <c r="M222" s="61">
        <v>2014</v>
      </c>
      <c r="N222" s="62" t="s">
        <v>552</v>
      </c>
      <c r="O222" s="46" t="s">
        <v>751</v>
      </c>
      <c r="P222" s="93" t="s">
        <v>388</v>
      </c>
    </row>
    <row r="223" spans="1:16" ht="12.75" customHeight="1" x14ac:dyDescent="0.2">
      <c r="A223" s="63" t="s">
        <v>474</v>
      </c>
      <c r="B223" s="61" t="s">
        <v>21</v>
      </c>
      <c r="C223" s="57"/>
      <c r="D223" s="61">
        <v>4</v>
      </c>
      <c r="E223" s="61" t="s">
        <v>27</v>
      </c>
      <c r="F223" s="64" t="s">
        <v>24</v>
      </c>
      <c r="G223" s="61">
        <v>1800</v>
      </c>
      <c r="H223" s="61">
        <v>28</v>
      </c>
      <c r="I223" s="2" t="s">
        <v>1209</v>
      </c>
      <c r="J223" s="23"/>
      <c r="K223" s="67" t="s">
        <v>550</v>
      </c>
      <c r="L223" s="25" t="s">
        <v>191</v>
      </c>
      <c r="M223" s="61">
        <v>2014</v>
      </c>
      <c r="N223" s="62">
        <v>2014</v>
      </c>
      <c r="O223" s="24"/>
      <c r="P223" s="93" t="s">
        <v>388</v>
      </c>
    </row>
    <row r="224" spans="1:16" ht="12.75" customHeight="1" x14ac:dyDescent="0.2">
      <c r="A224" s="63" t="s">
        <v>475</v>
      </c>
      <c r="B224" s="61" t="s">
        <v>21</v>
      </c>
      <c r="C224" s="64" t="s">
        <v>1311</v>
      </c>
      <c r="D224" s="61">
        <v>4</v>
      </c>
      <c r="E224" s="61" t="s">
        <v>509</v>
      </c>
      <c r="F224" s="64" t="s">
        <v>24</v>
      </c>
      <c r="G224" s="61">
        <v>2700</v>
      </c>
      <c r="H224" s="61">
        <v>28</v>
      </c>
      <c r="I224" s="61" t="s">
        <v>1312</v>
      </c>
      <c r="J224" s="2" t="s">
        <v>586</v>
      </c>
      <c r="K224" s="67" t="s">
        <v>550</v>
      </c>
      <c r="L224" s="25" t="s">
        <v>191</v>
      </c>
      <c r="M224" s="61">
        <v>2014</v>
      </c>
      <c r="N224" s="62" t="s">
        <v>510</v>
      </c>
      <c r="O224" s="46" t="s">
        <v>1313</v>
      </c>
      <c r="P224" s="93" t="s">
        <v>388</v>
      </c>
    </row>
    <row r="225" spans="1:16" ht="12.75" customHeight="1" x14ac:dyDescent="0.2">
      <c r="A225" s="63" t="s">
        <v>554</v>
      </c>
      <c r="B225" s="61" t="s">
        <v>21</v>
      </c>
      <c r="C225" s="64" t="s">
        <v>1314</v>
      </c>
      <c r="D225" s="61">
        <v>6</v>
      </c>
      <c r="E225" s="61" t="s">
        <v>555</v>
      </c>
      <c r="F225" s="64" t="s">
        <v>498</v>
      </c>
      <c r="G225" s="61">
        <v>2700</v>
      </c>
      <c r="H225" s="61">
        <v>20</v>
      </c>
      <c r="I225" s="61" t="s">
        <v>1315</v>
      </c>
      <c r="J225" s="61" t="s">
        <v>587</v>
      </c>
      <c r="K225" s="66" t="s">
        <v>486</v>
      </c>
      <c r="L225" s="125" t="s">
        <v>190</v>
      </c>
      <c r="M225" s="61">
        <v>2014</v>
      </c>
      <c r="N225" s="62" t="s">
        <v>500</v>
      </c>
      <c r="O225" s="24"/>
      <c r="P225" s="93" t="s">
        <v>388</v>
      </c>
    </row>
    <row r="226" spans="1:16" ht="12.75" customHeight="1" x14ac:dyDescent="0.2">
      <c r="A226" s="63" t="s">
        <v>553</v>
      </c>
      <c r="B226" s="61" t="s">
        <v>21</v>
      </c>
      <c r="C226" s="64" t="s">
        <v>1316</v>
      </c>
      <c r="D226" s="61">
        <v>8</v>
      </c>
      <c r="E226" s="61" t="s">
        <v>556</v>
      </c>
      <c r="F226" s="64" t="s">
        <v>557</v>
      </c>
      <c r="G226" s="61">
        <v>2700</v>
      </c>
      <c r="H226" s="61">
        <v>20</v>
      </c>
      <c r="I226" s="61" t="s">
        <v>1317</v>
      </c>
      <c r="J226" s="61" t="s">
        <v>728</v>
      </c>
      <c r="K226" s="66" t="s">
        <v>486</v>
      </c>
      <c r="L226" s="125" t="s">
        <v>190</v>
      </c>
      <c r="M226" s="61">
        <v>2014</v>
      </c>
      <c r="N226" s="62" t="s">
        <v>500</v>
      </c>
      <c r="O226" s="46" t="s">
        <v>1318</v>
      </c>
      <c r="P226" s="93" t="s">
        <v>388</v>
      </c>
    </row>
    <row r="227" spans="1:16" ht="12.75" customHeight="1" x14ac:dyDescent="0.2">
      <c r="A227" s="63" t="s">
        <v>186</v>
      </c>
      <c r="B227" s="61" t="s">
        <v>21</v>
      </c>
      <c r="C227" s="57"/>
      <c r="D227" s="61">
        <v>8</v>
      </c>
      <c r="E227" s="61" t="s">
        <v>187</v>
      </c>
      <c r="F227" s="64" t="s">
        <v>557</v>
      </c>
      <c r="G227" s="61"/>
      <c r="H227" s="61">
        <v>20</v>
      </c>
      <c r="I227" s="61" t="s">
        <v>192</v>
      </c>
      <c r="J227" s="61" t="s">
        <v>761</v>
      </c>
      <c r="K227" s="66" t="s">
        <v>486</v>
      </c>
      <c r="L227" s="97" t="s">
        <v>189</v>
      </c>
      <c r="M227" s="66">
        <v>2015</v>
      </c>
      <c r="N227" s="62" t="s">
        <v>1020</v>
      </c>
      <c r="O227" s="24"/>
      <c r="P227" s="93" t="s">
        <v>388</v>
      </c>
    </row>
    <row r="228" spans="1:16" ht="12.75" customHeight="1" x14ac:dyDescent="0.2">
      <c r="A228" s="63" t="s">
        <v>394</v>
      </c>
      <c r="B228" s="61" t="s">
        <v>21</v>
      </c>
      <c r="C228" s="57"/>
      <c r="D228" s="61">
        <v>10</v>
      </c>
      <c r="E228" s="61" t="s">
        <v>395</v>
      </c>
      <c r="F228" s="64" t="s">
        <v>557</v>
      </c>
      <c r="G228" s="61">
        <v>2000</v>
      </c>
      <c r="H228" s="61">
        <v>20</v>
      </c>
      <c r="I228" s="61" t="s">
        <v>396</v>
      </c>
      <c r="J228" s="61" t="s">
        <v>728</v>
      </c>
      <c r="K228" s="66" t="s">
        <v>486</v>
      </c>
      <c r="L228" s="125" t="s">
        <v>190</v>
      </c>
      <c r="M228" s="66">
        <v>2015</v>
      </c>
      <c r="N228" s="62" t="s">
        <v>1020</v>
      </c>
      <c r="O228" s="24"/>
      <c r="P228" s="93" t="s">
        <v>388</v>
      </c>
    </row>
    <row r="229" spans="1:16" ht="12.75" customHeight="1" x14ac:dyDescent="0.2">
      <c r="A229" s="63" t="s">
        <v>832</v>
      </c>
      <c r="B229" s="61" t="s">
        <v>21</v>
      </c>
      <c r="C229" s="57" t="s">
        <v>1149</v>
      </c>
      <c r="D229" s="61">
        <v>4</v>
      </c>
      <c r="E229" s="61" t="s">
        <v>1150</v>
      </c>
      <c r="F229" s="64" t="s">
        <v>557</v>
      </c>
      <c r="G229" s="61">
        <v>2860</v>
      </c>
      <c r="H229" s="61">
        <v>14</v>
      </c>
      <c r="I229" s="61" t="s">
        <v>1319</v>
      </c>
      <c r="J229" s="61" t="s">
        <v>1151</v>
      </c>
      <c r="K229" s="66" t="s">
        <v>486</v>
      </c>
      <c r="L229" s="125" t="s">
        <v>190</v>
      </c>
      <c r="M229" s="66">
        <v>2015</v>
      </c>
      <c r="N229" s="62" t="s">
        <v>1020</v>
      </c>
      <c r="O229" s="24"/>
      <c r="P229" s="93" t="s">
        <v>388</v>
      </c>
    </row>
    <row r="230" spans="1:16" ht="12.75" customHeight="1" x14ac:dyDescent="0.2">
      <c r="A230" s="63" t="s">
        <v>844</v>
      </c>
      <c r="B230" s="61" t="s">
        <v>21</v>
      </c>
      <c r="C230" s="57"/>
      <c r="D230" s="23"/>
      <c r="E230" s="23"/>
      <c r="F230" s="57"/>
      <c r="G230" s="23"/>
      <c r="H230" s="61">
        <v>10</v>
      </c>
      <c r="I230" s="23"/>
      <c r="J230" s="23"/>
      <c r="K230" s="66" t="s">
        <v>486</v>
      </c>
      <c r="L230" s="97" t="s">
        <v>189</v>
      </c>
      <c r="M230" s="66">
        <v>2016</v>
      </c>
      <c r="N230" s="62" t="s">
        <v>845</v>
      </c>
      <c r="O230" s="24"/>
      <c r="P230" s="93"/>
    </row>
    <row r="231" spans="1:16" ht="12.75" customHeight="1" x14ac:dyDescent="0.2">
      <c r="A231" s="4" t="s">
        <v>144</v>
      </c>
      <c r="B231" s="2" t="s">
        <v>21</v>
      </c>
      <c r="C231" s="11" t="s">
        <v>655</v>
      </c>
      <c r="D231" s="2">
        <v>1</v>
      </c>
      <c r="E231" s="2" t="s">
        <v>151</v>
      </c>
      <c r="F231" s="11" t="s">
        <v>106</v>
      </c>
      <c r="G231" s="2">
        <v>528</v>
      </c>
      <c r="H231" s="2">
        <v>65</v>
      </c>
      <c r="I231" s="2" t="s">
        <v>606</v>
      </c>
      <c r="J231" s="23"/>
      <c r="K231" s="67" t="s">
        <v>550</v>
      </c>
      <c r="L231" s="73" t="s">
        <v>545</v>
      </c>
      <c r="M231" s="80" t="s">
        <v>9</v>
      </c>
      <c r="N231" s="3">
        <v>2007</v>
      </c>
      <c r="O231" s="46" t="s">
        <v>660</v>
      </c>
      <c r="P231" s="93" t="s">
        <v>388</v>
      </c>
    </row>
    <row r="232" spans="1:16" ht="12.75" customHeight="1" x14ac:dyDescent="0.2">
      <c r="A232" s="4" t="s">
        <v>144</v>
      </c>
      <c r="B232" s="2" t="s">
        <v>21</v>
      </c>
      <c r="C232" s="11" t="s">
        <v>108</v>
      </c>
      <c r="D232" s="2">
        <v>1</v>
      </c>
      <c r="E232" s="2" t="s">
        <v>104</v>
      </c>
      <c r="F232" s="11" t="s">
        <v>24</v>
      </c>
      <c r="G232" s="2">
        <v>800</v>
      </c>
      <c r="H232" s="2">
        <v>45</v>
      </c>
      <c r="I232" s="2" t="s">
        <v>107</v>
      </c>
      <c r="J232" s="23"/>
      <c r="K232" s="67" t="s">
        <v>550</v>
      </c>
      <c r="L232" s="73" t="s">
        <v>545</v>
      </c>
      <c r="M232" s="80" t="s">
        <v>9</v>
      </c>
      <c r="N232" s="3" t="s">
        <v>157</v>
      </c>
      <c r="O232" s="5" t="s">
        <v>178</v>
      </c>
      <c r="P232" s="93" t="s">
        <v>388</v>
      </c>
    </row>
    <row r="233" spans="1:16" ht="12.75" customHeight="1" x14ac:dyDescent="0.2">
      <c r="A233" s="4" t="s">
        <v>144</v>
      </c>
      <c r="B233" s="61" t="s">
        <v>21</v>
      </c>
      <c r="C233" s="64" t="s">
        <v>661</v>
      </c>
      <c r="D233" s="61">
        <v>1</v>
      </c>
      <c r="E233" s="61" t="s">
        <v>104</v>
      </c>
      <c r="F233" s="64" t="s">
        <v>24</v>
      </c>
      <c r="G233" s="61">
        <v>800</v>
      </c>
      <c r="H233" s="61">
        <v>45</v>
      </c>
      <c r="I233" s="61" t="s">
        <v>107</v>
      </c>
      <c r="J233" s="23"/>
      <c r="K233" s="67" t="s">
        <v>550</v>
      </c>
      <c r="L233" s="73" t="s">
        <v>545</v>
      </c>
      <c r="M233" s="80" t="s">
        <v>9</v>
      </c>
      <c r="N233" s="3" t="s">
        <v>157</v>
      </c>
      <c r="O233" s="46" t="s">
        <v>671</v>
      </c>
      <c r="P233" s="93" t="s">
        <v>388</v>
      </c>
    </row>
    <row r="234" spans="1:16" ht="12.75" customHeight="1" x14ac:dyDescent="0.2">
      <c r="A234" s="4" t="s">
        <v>144</v>
      </c>
      <c r="B234" s="2" t="s">
        <v>21</v>
      </c>
      <c r="C234" s="11" t="s">
        <v>114</v>
      </c>
      <c r="D234" s="2">
        <v>1</v>
      </c>
      <c r="E234" s="2" t="s">
        <v>151</v>
      </c>
      <c r="F234" s="11" t="s">
        <v>106</v>
      </c>
      <c r="G234" s="2">
        <v>800</v>
      </c>
      <c r="H234" s="2">
        <v>65</v>
      </c>
      <c r="I234" s="2" t="s">
        <v>107</v>
      </c>
      <c r="J234" s="23"/>
      <c r="K234" s="67" t="s">
        <v>550</v>
      </c>
      <c r="L234" s="73" t="s">
        <v>545</v>
      </c>
      <c r="M234" s="80" t="s">
        <v>9</v>
      </c>
      <c r="N234" s="3">
        <v>2008</v>
      </c>
      <c r="O234" s="5" t="s">
        <v>1</v>
      </c>
      <c r="P234" s="93" t="s">
        <v>388</v>
      </c>
    </row>
    <row r="235" spans="1:16" ht="12.75" customHeight="1" x14ac:dyDescent="0.2">
      <c r="A235" s="4" t="s">
        <v>144</v>
      </c>
      <c r="B235" s="2" t="s">
        <v>21</v>
      </c>
      <c r="C235" s="11" t="s">
        <v>110</v>
      </c>
      <c r="D235" s="2">
        <v>1</v>
      </c>
      <c r="E235" s="2" t="s">
        <v>104</v>
      </c>
      <c r="F235" s="11" t="s">
        <v>24</v>
      </c>
      <c r="G235" s="2">
        <v>1000</v>
      </c>
      <c r="H235" s="2">
        <v>45</v>
      </c>
      <c r="I235" s="2" t="s">
        <v>107</v>
      </c>
      <c r="J235" s="2" t="s">
        <v>312</v>
      </c>
      <c r="K235" s="67" t="s">
        <v>550</v>
      </c>
      <c r="L235" s="73" t="s">
        <v>545</v>
      </c>
      <c r="M235" s="80" t="s">
        <v>9</v>
      </c>
      <c r="N235" s="3" t="s">
        <v>157</v>
      </c>
      <c r="O235" s="5" t="s">
        <v>2</v>
      </c>
      <c r="P235" s="93" t="s">
        <v>388</v>
      </c>
    </row>
    <row r="236" spans="1:16" ht="12.75" customHeight="1" x14ac:dyDescent="0.2">
      <c r="A236" s="4" t="s">
        <v>144</v>
      </c>
      <c r="B236" s="61" t="s">
        <v>21</v>
      </c>
      <c r="C236" s="64" t="s">
        <v>654</v>
      </c>
      <c r="D236" s="61">
        <v>1</v>
      </c>
      <c r="E236" s="2" t="s">
        <v>104</v>
      </c>
      <c r="F236" s="11" t="s">
        <v>24</v>
      </c>
      <c r="G236" s="2">
        <v>1000</v>
      </c>
      <c r="H236" s="2">
        <v>45</v>
      </c>
      <c r="I236" s="2" t="s">
        <v>107</v>
      </c>
      <c r="J236" s="23"/>
      <c r="K236" s="67" t="s">
        <v>550</v>
      </c>
      <c r="L236" s="73" t="s">
        <v>545</v>
      </c>
      <c r="M236" s="80" t="s">
        <v>9</v>
      </c>
      <c r="N236" s="3">
        <v>2012</v>
      </c>
      <c r="O236" s="46" t="s">
        <v>686</v>
      </c>
      <c r="P236" s="93" t="s">
        <v>388</v>
      </c>
    </row>
    <row r="237" spans="1:16" ht="12.75" customHeight="1" x14ac:dyDescent="0.2">
      <c r="A237" s="4" t="s">
        <v>144</v>
      </c>
      <c r="B237" s="2" t="s">
        <v>21</v>
      </c>
      <c r="C237" s="11" t="s">
        <v>665</v>
      </c>
      <c r="D237" s="2">
        <v>1</v>
      </c>
      <c r="E237" s="2" t="s">
        <v>151</v>
      </c>
      <c r="F237" s="11" t="s">
        <v>106</v>
      </c>
      <c r="G237" s="2">
        <v>800</v>
      </c>
      <c r="H237" s="2">
        <v>65</v>
      </c>
      <c r="I237" s="2" t="s">
        <v>107</v>
      </c>
      <c r="J237" s="23"/>
      <c r="K237" s="67" t="s">
        <v>550</v>
      </c>
      <c r="L237" s="73" t="s">
        <v>545</v>
      </c>
      <c r="M237" s="80" t="s">
        <v>9</v>
      </c>
      <c r="N237" s="3">
        <v>2009</v>
      </c>
      <c r="O237" s="5" t="s">
        <v>462</v>
      </c>
      <c r="P237" s="93" t="s">
        <v>388</v>
      </c>
    </row>
    <row r="238" spans="1:16" ht="12.75" customHeight="1" x14ac:dyDescent="0.2">
      <c r="A238" s="4" t="s">
        <v>144</v>
      </c>
      <c r="B238" s="2" t="s">
        <v>21</v>
      </c>
      <c r="C238" s="11" t="s">
        <v>109</v>
      </c>
      <c r="D238" s="2">
        <v>1</v>
      </c>
      <c r="E238" s="2" t="s">
        <v>104</v>
      </c>
      <c r="F238" s="11" t="s">
        <v>24</v>
      </c>
      <c r="G238" s="2">
        <v>800</v>
      </c>
      <c r="H238" s="2">
        <v>45</v>
      </c>
      <c r="I238" s="2" t="s">
        <v>107</v>
      </c>
      <c r="J238" s="23"/>
      <c r="K238" s="67" t="s">
        <v>550</v>
      </c>
      <c r="L238" s="73" t="s">
        <v>545</v>
      </c>
      <c r="M238" s="23"/>
      <c r="N238" s="58"/>
      <c r="O238" s="24"/>
      <c r="P238" s="93" t="s">
        <v>388</v>
      </c>
    </row>
    <row r="239" spans="1:16" ht="12.75" customHeight="1" x14ac:dyDescent="0.2">
      <c r="A239" s="4" t="s">
        <v>144</v>
      </c>
      <c r="B239" s="2" t="s">
        <v>21</v>
      </c>
      <c r="C239" s="11" t="s">
        <v>115</v>
      </c>
      <c r="D239" s="2">
        <v>1</v>
      </c>
      <c r="E239" s="2" t="s">
        <v>151</v>
      </c>
      <c r="F239" s="11" t="s">
        <v>106</v>
      </c>
      <c r="G239" s="2">
        <v>800</v>
      </c>
      <c r="H239" s="2">
        <v>65</v>
      </c>
      <c r="I239" s="2" t="s">
        <v>107</v>
      </c>
      <c r="J239" s="23"/>
      <c r="K239" s="67" t="s">
        <v>550</v>
      </c>
      <c r="L239" s="73" t="s">
        <v>545</v>
      </c>
      <c r="M239" s="80" t="s">
        <v>9</v>
      </c>
      <c r="N239" s="3">
        <v>2008</v>
      </c>
      <c r="O239" s="5" t="s">
        <v>177</v>
      </c>
      <c r="P239" s="93" t="s">
        <v>388</v>
      </c>
    </row>
    <row r="240" spans="1:16" ht="12.75" customHeight="1" x14ac:dyDescent="0.2">
      <c r="A240" s="4" t="s">
        <v>144</v>
      </c>
      <c r="B240" s="2" t="s">
        <v>21</v>
      </c>
      <c r="C240" s="11" t="s">
        <v>111</v>
      </c>
      <c r="D240" s="2">
        <v>1</v>
      </c>
      <c r="E240" s="2" t="s">
        <v>104</v>
      </c>
      <c r="F240" s="11" t="s">
        <v>24</v>
      </c>
      <c r="G240" s="2">
        <v>1000</v>
      </c>
      <c r="H240" s="2">
        <v>45</v>
      </c>
      <c r="I240" s="2" t="s">
        <v>107</v>
      </c>
      <c r="J240" s="2" t="s">
        <v>312</v>
      </c>
      <c r="K240" s="67" t="s">
        <v>550</v>
      </c>
      <c r="L240" s="73" t="s">
        <v>545</v>
      </c>
      <c r="M240" s="23"/>
      <c r="N240" s="58"/>
      <c r="O240" s="24"/>
      <c r="P240" s="93" t="s">
        <v>388</v>
      </c>
    </row>
    <row r="241" spans="1:16" ht="12.75" customHeight="1" x14ac:dyDescent="0.2">
      <c r="A241" s="4" t="s">
        <v>144</v>
      </c>
      <c r="B241" s="2" t="s">
        <v>21</v>
      </c>
      <c r="C241" s="11" t="s">
        <v>112</v>
      </c>
      <c r="D241" s="2">
        <v>1</v>
      </c>
      <c r="E241" s="2" t="s">
        <v>152</v>
      </c>
      <c r="F241" s="11" t="s">
        <v>24</v>
      </c>
      <c r="G241" s="2">
        <v>1000</v>
      </c>
      <c r="H241" s="2">
        <v>65</v>
      </c>
      <c r="I241" s="2" t="s">
        <v>107</v>
      </c>
      <c r="J241" s="23"/>
      <c r="K241" s="67" t="s">
        <v>550</v>
      </c>
      <c r="L241" s="73" t="s">
        <v>545</v>
      </c>
      <c r="M241" s="80" t="s">
        <v>9</v>
      </c>
      <c r="N241" s="3" t="s">
        <v>159</v>
      </c>
      <c r="O241" s="5" t="s">
        <v>179</v>
      </c>
      <c r="P241" s="93" t="s">
        <v>388</v>
      </c>
    </row>
    <row r="242" spans="1:16" ht="12.75" customHeight="1" x14ac:dyDescent="0.2">
      <c r="A242" s="4" t="s">
        <v>144</v>
      </c>
      <c r="B242" s="2" t="s">
        <v>21</v>
      </c>
      <c r="C242" s="11" t="s">
        <v>113</v>
      </c>
      <c r="D242" s="2">
        <v>1</v>
      </c>
      <c r="E242" s="2" t="s">
        <v>152</v>
      </c>
      <c r="F242" s="11" t="s">
        <v>24</v>
      </c>
      <c r="G242" s="2">
        <v>1000</v>
      </c>
      <c r="H242" s="2">
        <v>65</v>
      </c>
      <c r="I242" s="2" t="s">
        <v>107</v>
      </c>
      <c r="J242" s="23"/>
      <c r="K242" s="67" t="s">
        <v>550</v>
      </c>
      <c r="L242" s="73" t="s">
        <v>545</v>
      </c>
      <c r="M242" s="80" t="s">
        <v>9</v>
      </c>
      <c r="N242" s="3" t="s">
        <v>159</v>
      </c>
      <c r="O242" s="5" t="s">
        <v>180</v>
      </c>
      <c r="P242" s="93" t="s">
        <v>388</v>
      </c>
    </row>
    <row r="243" spans="1:16" ht="12.75" customHeight="1" x14ac:dyDescent="0.2">
      <c r="A243" s="4" t="s">
        <v>145</v>
      </c>
      <c r="B243" s="2" t="s">
        <v>21</v>
      </c>
      <c r="C243" s="11" t="s">
        <v>118</v>
      </c>
      <c r="D243" s="2">
        <v>1</v>
      </c>
      <c r="E243" s="2" t="s">
        <v>152</v>
      </c>
      <c r="F243" s="11" t="s">
        <v>24</v>
      </c>
      <c r="G243" s="2">
        <v>1400</v>
      </c>
      <c r="H243" s="2">
        <v>45</v>
      </c>
      <c r="I243" s="2" t="s">
        <v>154</v>
      </c>
      <c r="J243" s="61" t="s">
        <v>158</v>
      </c>
      <c r="K243" s="67" t="s">
        <v>550</v>
      </c>
      <c r="L243" s="73" t="s">
        <v>545</v>
      </c>
      <c r="M243" s="80" t="s">
        <v>9</v>
      </c>
      <c r="N243" s="3" t="s">
        <v>160</v>
      </c>
      <c r="O243" s="5" t="s">
        <v>181</v>
      </c>
      <c r="P243" s="93" t="s">
        <v>388</v>
      </c>
    </row>
    <row r="244" spans="1:16" ht="12.75" customHeight="1" x14ac:dyDescent="0.2">
      <c r="A244" s="4" t="s">
        <v>145</v>
      </c>
      <c r="B244" s="2" t="s">
        <v>21</v>
      </c>
      <c r="C244" s="11" t="s">
        <v>116</v>
      </c>
      <c r="D244" s="2">
        <v>1</v>
      </c>
      <c r="E244" s="2" t="s">
        <v>152</v>
      </c>
      <c r="F244" s="11" t="s">
        <v>24</v>
      </c>
      <c r="G244" s="2">
        <v>800</v>
      </c>
      <c r="H244" s="2">
        <v>45</v>
      </c>
      <c r="I244" s="2" t="s">
        <v>154</v>
      </c>
      <c r="J244" s="23"/>
      <c r="K244" s="67" t="s">
        <v>550</v>
      </c>
      <c r="L244" s="73" t="s">
        <v>545</v>
      </c>
      <c r="M244" s="80" t="s">
        <v>9</v>
      </c>
      <c r="N244" s="3" t="s">
        <v>160</v>
      </c>
      <c r="O244" s="5" t="s">
        <v>308</v>
      </c>
      <c r="P244" s="93" t="s">
        <v>388</v>
      </c>
    </row>
    <row r="245" spans="1:16" ht="12.75" customHeight="1" x14ac:dyDescent="0.2">
      <c r="A245" s="4" t="s">
        <v>145</v>
      </c>
      <c r="B245" s="2" t="s">
        <v>21</v>
      </c>
      <c r="C245" s="11" t="s">
        <v>117</v>
      </c>
      <c r="D245" s="2">
        <v>1</v>
      </c>
      <c r="E245" s="2" t="s">
        <v>152</v>
      </c>
      <c r="F245" s="11" t="s">
        <v>24</v>
      </c>
      <c r="G245" s="2">
        <v>800</v>
      </c>
      <c r="H245" s="2">
        <v>45</v>
      </c>
      <c r="I245" s="2" t="s">
        <v>154</v>
      </c>
      <c r="J245" s="23"/>
      <c r="K245" s="67" t="s">
        <v>550</v>
      </c>
      <c r="L245" s="73" t="s">
        <v>545</v>
      </c>
      <c r="M245" s="80" t="s">
        <v>9</v>
      </c>
      <c r="N245" s="3" t="s">
        <v>160</v>
      </c>
      <c r="O245" s="5" t="s">
        <v>309</v>
      </c>
      <c r="P245" s="93" t="s">
        <v>388</v>
      </c>
    </row>
    <row r="246" spans="1:16" ht="12.75" customHeight="1" x14ac:dyDescent="0.2">
      <c r="A246" s="4" t="s">
        <v>145</v>
      </c>
      <c r="B246" s="2" t="s">
        <v>21</v>
      </c>
      <c r="C246" s="11" t="s">
        <v>119</v>
      </c>
      <c r="D246" s="2">
        <v>1</v>
      </c>
      <c r="E246" s="2" t="s">
        <v>152</v>
      </c>
      <c r="F246" s="11" t="s">
        <v>24</v>
      </c>
      <c r="G246" s="2">
        <v>1400</v>
      </c>
      <c r="H246" s="2">
        <v>45</v>
      </c>
      <c r="I246" s="2" t="s">
        <v>154</v>
      </c>
      <c r="J246" s="2" t="s">
        <v>60</v>
      </c>
      <c r="K246" s="67" t="s">
        <v>550</v>
      </c>
      <c r="L246" s="73" t="s">
        <v>545</v>
      </c>
      <c r="M246" s="80" t="s">
        <v>9</v>
      </c>
      <c r="N246" s="3" t="s">
        <v>160</v>
      </c>
      <c r="O246" s="5" t="s">
        <v>193</v>
      </c>
      <c r="P246" s="93" t="s">
        <v>388</v>
      </c>
    </row>
    <row r="247" spans="1:16" ht="12.75" customHeight="1" x14ac:dyDescent="0.2">
      <c r="A247" s="13" t="s">
        <v>145</v>
      </c>
      <c r="B247" s="2" t="s">
        <v>21</v>
      </c>
      <c r="C247" s="2" t="s">
        <v>235</v>
      </c>
      <c r="D247" s="2">
        <v>1</v>
      </c>
      <c r="E247" s="2" t="s">
        <v>52</v>
      </c>
      <c r="F247" s="11" t="s">
        <v>24</v>
      </c>
      <c r="G247" s="2">
        <v>1400</v>
      </c>
      <c r="H247" s="2">
        <v>45</v>
      </c>
      <c r="I247" s="2" t="s">
        <v>154</v>
      </c>
      <c r="J247" s="2" t="s">
        <v>60</v>
      </c>
      <c r="K247" s="67" t="s">
        <v>550</v>
      </c>
      <c r="L247" s="73" t="s">
        <v>545</v>
      </c>
      <c r="M247" s="80" t="s">
        <v>9</v>
      </c>
      <c r="N247" s="3">
        <v>2011</v>
      </c>
      <c r="O247" s="5" t="s">
        <v>469</v>
      </c>
      <c r="P247" s="93" t="s">
        <v>388</v>
      </c>
    </row>
    <row r="248" spans="1:16" ht="12.75" customHeight="1" x14ac:dyDescent="0.2">
      <c r="A248" s="4" t="s">
        <v>145</v>
      </c>
      <c r="B248" s="2" t="s">
        <v>21</v>
      </c>
      <c r="C248" s="11" t="s">
        <v>120</v>
      </c>
      <c r="D248" s="2">
        <v>1</v>
      </c>
      <c r="E248" s="2" t="s">
        <v>152</v>
      </c>
      <c r="F248" s="11" t="s">
        <v>24</v>
      </c>
      <c r="G248" s="2">
        <v>1400</v>
      </c>
      <c r="H248" s="2">
        <v>45</v>
      </c>
      <c r="I248" s="2" t="s">
        <v>154</v>
      </c>
      <c r="J248" s="2" t="s">
        <v>60</v>
      </c>
      <c r="K248" s="67" t="s">
        <v>550</v>
      </c>
      <c r="L248" s="73" t="s">
        <v>545</v>
      </c>
      <c r="M248" s="80" t="s">
        <v>9</v>
      </c>
      <c r="N248" s="3" t="s">
        <v>160</v>
      </c>
      <c r="O248" s="5" t="s">
        <v>194</v>
      </c>
      <c r="P248" s="93" t="s">
        <v>388</v>
      </c>
    </row>
    <row r="249" spans="1:16" ht="12.75" customHeight="1" x14ac:dyDescent="0.2">
      <c r="A249" s="13" t="s">
        <v>145</v>
      </c>
      <c r="B249" s="2" t="s">
        <v>21</v>
      </c>
      <c r="C249" s="2" t="s">
        <v>236</v>
      </c>
      <c r="D249" s="2">
        <v>1</v>
      </c>
      <c r="E249" s="2" t="s">
        <v>52</v>
      </c>
      <c r="F249" s="11" t="s">
        <v>24</v>
      </c>
      <c r="G249" s="2">
        <v>1400</v>
      </c>
      <c r="H249" s="2">
        <v>45</v>
      </c>
      <c r="I249" s="2" t="s">
        <v>154</v>
      </c>
      <c r="J249" s="2" t="s">
        <v>60</v>
      </c>
      <c r="K249" s="67" t="s">
        <v>550</v>
      </c>
      <c r="L249" s="73" t="s">
        <v>545</v>
      </c>
      <c r="M249" s="80" t="s">
        <v>9</v>
      </c>
      <c r="N249" s="3">
        <v>2011</v>
      </c>
      <c r="O249" s="5" t="s">
        <v>237</v>
      </c>
      <c r="P249" s="93" t="s">
        <v>388</v>
      </c>
    </row>
    <row r="250" spans="1:16" ht="12.75" customHeight="1" x14ac:dyDescent="0.2">
      <c r="A250" s="13" t="s">
        <v>145</v>
      </c>
      <c r="B250" s="2" t="s">
        <v>21</v>
      </c>
      <c r="C250" s="2" t="s">
        <v>232</v>
      </c>
      <c r="D250" s="2">
        <v>1</v>
      </c>
      <c r="E250" s="2" t="s">
        <v>52</v>
      </c>
      <c r="F250" s="11" t="s">
        <v>24</v>
      </c>
      <c r="G250" s="2">
        <v>1300</v>
      </c>
      <c r="H250" s="2">
        <v>45</v>
      </c>
      <c r="I250" s="2" t="s">
        <v>154</v>
      </c>
      <c r="J250" s="23"/>
      <c r="K250" s="67" t="s">
        <v>550</v>
      </c>
      <c r="L250" s="73" t="s">
        <v>545</v>
      </c>
      <c r="M250" s="80" t="s">
        <v>9</v>
      </c>
      <c r="N250" s="3" t="s">
        <v>265</v>
      </c>
      <c r="O250" s="24"/>
      <c r="P250" s="93" t="s">
        <v>388</v>
      </c>
    </row>
    <row r="251" spans="1:16" ht="12.75" customHeight="1" x14ac:dyDescent="0.2">
      <c r="A251" s="13" t="s">
        <v>145</v>
      </c>
      <c r="B251" s="2" t="s">
        <v>21</v>
      </c>
      <c r="C251" s="2" t="s">
        <v>233</v>
      </c>
      <c r="D251" s="2">
        <v>1</v>
      </c>
      <c r="E251" s="2" t="s">
        <v>52</v>
      </c>
      <c r="F251" s="11" t="s">
        <v>24</v>
      </c>
      <c r="G251" s="2">
        <v>1300</v>
      </c>
      <c r="H251" s="2">
        <v>45</v>
      </c>
      <c r="I251" s="2" t="s">
        <v>154</v>
      </c>
      <c r="J251" s="23"/>
      <c r="K251" s="67" t="s">
        <v>550</v>
      </c>
      <c r="L251" s="73" t="s">
        <v>545</v>
      </c>
      <c r="M251" s="80" t="s">
        <v>9</v>
      </c>
      <c r="N251" s="3" t="s">
        <v>265</v>
      </c>
      <c r="O251" s="5" t="s">
        <v>234</v>
      </c>
      <c r="P251" s="93" t="s">
        <v>388</v>
      </c>
    </row>
    <row r="252" spans="1:16" ht="12.75" customHeight="1" x14ac:dyDescent="0.2">
      <c r="A252" s="4" t="s">
        <v>146</v>
      </c>
      <c r="B252" s="2" t="s">
        <v>21</v>
      </c>
      <c r="C252" s="11" t="s">
        <v>121</v>
      </c>
      <c r="D252" s="2">
        <v>2</v>
      </c>
      <c r="E252" s="2" t="s">
        <v>152</v>
      </c>
      <c r="F252" s="11" t="s">
        <v>24</v>
      </c>
      <c r="G252" s="2">
        <v>1700</v>
      </c>
      <c r="H252" s="2">
        <v>45</v>
      </c>
      <c r="I252" s="2" t="s">
        <v>155</v>
      </c>
      <c r="J252" s="61" t="s">
        <v>60</v>
      </c>
      <c r="K252" s="67" t="s">
        <v>550</v>
      </c>
      <c r="L252" s="73" t="s">
        <v>545</v>
      </c>
      <c r="M252" s="80" t="s">
        <v>9</v>
      </c>
      <c r="N252" s="3">
        <v>2011</v>
      </c>
      <c r="O252" s="5" t="s">
        <v>1325</v>
      </c>
      <c r="P252" s="93" t="s">
        <v>388</v>
      </c>
    </row>
    <row r="253" spans="1:16" ht="12.75" customHeight="1" x14ac:dyDescent="0.2">
      <c r="A253" s="4" t="s">
        <v>146</v>
      </c>
      <c r="B253" s="2" t="s">
        <v>21</v>
      </c>
      <c r="C253" s="11" t="s">
        <v>122</v>
      </c>
      <c r="D253" s="2">
        <v>2</v>
      </c>
      <c r="E253" s="2" t="s">
        <v>152</v>
      </c>
      <c r="F253" s="11" t="s">
        <v>24</v>
      </c>
      <c r="G253" s="2">
        <v>1700</v>
      </c>
      <c r="H253" s="2">
        <v>45</v>
      </c>
      <c r="I253" s="2" t="s">
        <v>155</v>
      </c>
      <c r="J253" s="2" t="s">
        <v>60</v>
      </c>
      <c r="K253" s="67" t="s">
        <v>550</v>
      </c>
      <c r="L253" s="73" t="s">
        <v>545</v>
      </c>
      <c r="M253" s="80" t="s">
        <v>9</v>
      </c>
      <c r="N253" s="3" t="s">
        <v>162</v>
      </c>
      <c r="O253" s="5" t="s">
        <v>4</v>
      </c>
      <c r="P253" s="93" t="s">
        <v>388</v>
      </c>
    </row>
    <row r="254" spans="1:16" ht="12.75" customHeight="1" x14ac:dyDescent="0.2">
      <c r="A254" s="4" t="s">
        <v>146</v>
      </c>
      <c r="B254" s="2" t="s">
        <v>21</v>
      </c>
      <c r="C254" s="11" t="s">
        <v>123</v>
      </c>
      <c r="D254" s="2">
        <v>2</v>
      </c>
      <c r="E254" s="2" t="s">
        <v>152</v>
      </c>
      <c r="F254" s="11" t="s">
        <v>24</v>
      </c>
      <c r="G254" s="2">
        <v>1700</v>
      </c>
      <c r="H254" s="2">
        <v>45</v>
      </c>
      <c r="I254" s="2" t="s">
        <v>155</v>
      </c>
      <c r="J254" s="2" t="s">
        <v>60</v>
      </c>
      <c r="K254" s="67" t="s">
        <v>550</v>
      </c>
      <c r="L254" s="73" t="s">
        <v>545</v>
      </c>
      <c r="M254" s="80" t="s">
        <v>9</v>
      </c>
      <c r="N254" s="3" t="s">
        <v>162</v>
      </c>
      <c r="O254" s="5" t="s">
        <v>195</v>
      </c>
      <c r="P254" s="93" t="s">
        <v>388</v>
      </c>
    </row>
    <row r="255" spans="1:16" ht="12.75" customHeight="1" x14ac:dyDescent="0.2">
      <c r="A255" s="13" t="s">
        <v>146</v>
      </c>
      <c r="B255" s="2" t="s">
        <v>21</v>
      </c>
      <c r="C255" s="2" t="s">
        <v>238</v>
      </c>
      <c r="D255" s="2">
        <v>2</v>
      </c>
      <c r="E255" s="2" t="s">
        <v>33</v>
      </c>
      <c r="F255" s="11" t="s">
        <v>24</v>
      </c>
      <c r="G255" s="2">
        <v>1500</v>
      </c>
      <c r="H255" s="2">
        <v>45</v>
      </c>
      <c r="I255" s="2" t="s">
        <v>155</v>
      </c>
      <c r="J255" s="23"/>
      <c r="K255" s="67" t="s">
        <v>550</v>
      </c>
      <c r="L255" s="73" t="s">
        <v>545</v>
      </c>
      <c r="M255" s="80" t="s">
        <v>9</v>
      </c>
      <c r="N255" s="3" t="s">
        <v>263</v>
      </c>
      <c r="O255" s="24"/>
      <c r="P255" s="93" t="s">
        <v>388</v>
      </c>
    </row>
    <row r="256" spans="1:16" ht="12.75" customHeight="1" x14ac:dyDescent="0.2">
      <c r="A256" s="4" t="s">
        <v>147</v>
      </c>
      <c r="B256" s="2" t="s">
        <v>21</v>
      </c>
      <c r="C256" s="11" t="s">
        <v>124</v>
      </c>
      <c r="D256" s="2">
        <v>2</v>
      </c>
      <c r="E256" s="2" t="s">
        <v>104</v>
      </c>
      <c r="F256" s="11" t="s">
        <v>24</v>
      </c>
      <c r="G256" s="2">
        <v>1200</v>
      </c>
      <c r="H256" s="2">
        <v>45</v>
      </c>
      <c r="I256" s="2" t="s">
        <v>105</v>
      </c>
      <c r="J256" s="23"/>
      <c r="K256" s="67" t="s">
        <v>550</v>
      </c>
      <c r="L256" s="73" t="s">
        <v>545</v>
      </c>
      <c r="M256" s="80" t="s">
        <v>9</v>
      </c>
      <c r="N256" s="3" t="s">
        <v>161</v>
      </c>
      <c r="O256" s="5" t="s">
        <v>196</v>
      </c>
      <c r="P256" s="93" t="s">
        <v>388</v>
      </c>
    </row>
    <row r="257" spans="1:16" ht="12.75" customHeight="1" x14ac:dyDescent="0.2">
      <c r="A257" s="4" t="s">
        <v>147</v>
      </c>
      <c r="B257" s="2" t="s">
        <v>21</v>
      </c>
      <c r="C257" s="11" t="s">
        <v>126</v>
      </c>
      <c r="D257" s="2">
        <v>4</v>
      </c>
      <c r="E257" s="2" t="s">
        <v>104</v>
      </c>
      <c r="F257" s="11" t="s">
        <v>24</v>
      </c>
      <c r="G257" s="2">
        <v>1200</v>
      </c>
      <c r="H257" s="2">
        <v>45</v>
      </c>
      <c r="I257" s="2" t="s">
        <v>105</v>
      </c>
      <c r="J257" s="2" t="s">
        <v>60</v>
      </c>
      <c r="K257" s="67" t="s">
        <v>550</v>
      </c>
      <c r="L257" s="73" t="s">
        <v>545</v>
      </c>
      <c r="M257" s="80" t="s">
        <v>9</v>
      </c>
      <c r="N257" s="3" t="s">
        <v>161</v>
      </c>
      <c r="O257" s="5" t="s">
        <v>3</v>
      </c>
      <c r="P257" s="93" t="s">
        <v>388</v>
      </c>
    </row>
    <row r="258" spans="1:16" ht="12.75" customHeight="1" x14ac:dyDescent="0.2">
      <c r="A258" s="4" t="s">
        <v>147</v>
      </c>
      <c r="B258" s="2" t="s">
        <v>21</v>
      </c>
      <c r="C258" s="11" t="s">
        <v>125</v>
      </c>
      <c r="D258" s="2">
        <v>2</v>
      </c>
      <c r="E258" s="2" t="s">
        <v>104</v>
      </c>
      <c r="F258" s="11" t="s">
        <v>24</v>
      </c>
      <c r="G258" s="2">
        <v>1200</v>
      </c>
      <c r="H258" s="2">
        <v>45</v>
      </c>
      <c r="I258" s="2" t="s">
        <v>105</v>
      </c>
      <c r="J258" s="23"/>
      <c r="K258" s="67" t="s">
        <v>550</v>
      </c>
      <c r="L258" s="73" t="s">
        <v>545</v>
      </c>
      <c r="M258" s="80" t="s">
        <v>9</v>
      </c>
      <c r="N258" s="3" t="s">
        <v>161</v>
      </c>
      <c r="O258" s="5" t="s">
        <v>197</v>
      </c>
      <c r="P258" s="93" t="s">
        <v>388</v>
      </c>
    </row>
    <row r="259" spans="1:16" ht="12.75" customHeight="1" x14ac:dyDescent="0.2">
      <c r="A259" s="4" t="s">
        <v>147</v>
      </c>
      <c r="B259" s="2" t="s">
        <v>21</v>
      </c>
      <c r="C259" s="11" t="s">
        <v>127</v>
      </c>
      <c r="D259" s="2">
        <v>4</v>
      </c>
      <c r="E259" s="2" t="s">
        <v>104</v>
      </c>
      <c r="F259" s="11" t="s">
        <v>24</v>
      </c>
      <c r="G259" s="2">
        <v>1200</v>
      </c>
      <c r="H259" s="2">
        <v>45</v>
      </c>
      <c r="I259" s="2" t="s">
        <v>105</v>
      </c>
      <c r="J259" s="2" t="s">
        <v>60</v>
      </c>
      <c r="K259" s="67" t="s">
        <v>550</v>
      </c>
      <c r="L259" s="73" t="s">
        <v>545</v>
      </c>
      <c r="M259" s="80" t="s">
        <v>9</v>
      </c>
      <c r="N259" s="3" t="s">
        <v>161</v>
      </c>
      <c r="O259" s="5" t="s">
        <v>682</v>
      </c>
      <c r="P259" s="93" t="s">
        <v>388</v>
      </c>
    </row>
    <row r="260" spans="1:16" ht="12.75" customHeight="1" x14ac:dyDescent="0.2">
      <c r="A260" s="4" t="s">
        <v>148</v>
      </c>
      <c r="B260" s="2" t="s">
        <v>21</v>
      </c>
      <c r="C260" s="11" t="s">
        <v>132</v>
      </c>
      <c r="D260" s="2">
        <v>2</v>
      </c>
      <c r="E260" s="2" t="s">
        <v>153</v>
      </c>
      <c r="F260" s="11" t="s">
        <v>24</v>
      </c>
      <c r="G260" s="2">
        <v>1200</v>
      </c>
      <c r="H260" s="2">
        <v>28</v>
      </c>
      <c r="I260" s="2" t="s">
        <v>102</v>
      </c>
      <c r="J260" s="61" t="s">
        <v>60</v>
      </c>
      <c r="K260" s="67" t="s">
        <v>550</v>
      </c>
      <c r="L260" s="73" t="s">
        <v>545</v>
      </c>
      <c r="M260" s="80" t="s">
        <v>9</v>
      </c>
      <c r="N260" s="3" t="s">
        <v>161</v>
      </c>
      <c r="O260" s="24"/>
      <c r="P260" s="93" t="s">
        <v>388</v>
      </c>
    </row>
    <row r="261" spans="1:16" ht="12.75" customHeight="1" x14ac:dyDescent="0.2">
      <c r="A261" s="4" t="s">
        <v>148</v>
      </c>
      <c r="B261" s="2" t="s">
        <v>21</v>
      </c>
      <c r="C261" s="11" t="s">
        <v>136</v>
      </c>
      <c r="D261" s="2">
        <v>2</v>
      </c>
      <c r="E261" s="2" t="s">
        <v>153</v>
      </c>
      <c r="F261" s="11" t="s">
        <v>24</v>
      </c>
      <c r="G261" s="2">
        <v>1700</v>
      </c>
      <c r="H261" s="2">
        <v>28</v>
      </c>
      <c r="I261" s="2" t="s">
        <v>156</v>
      </c>
      <c r="J261" s="61" t="s">
        <v>60</v>
      </c>
      <c r="K261" s="67" t="s">
        <v>550</v>
      </c>
      <c r="L261" s="73" t="s">
        <v>545</v>
      </c>
      <c r="M261" s="80" t="s">
        <v>9</v>
      </c>
      <c r="N261" s="3" t="s">
        <v>161</v>
      </c>
      <c r="O261" s="5" t="s">
        <v>201</v>
      </c>
      <c r="P261" s="93" t="s">
        <v>388</v>
      </c>
    </row>
    <row r="262" spans="1:16" ht="12.75" customHeight="1" x14ac:dyDescent="0.2">
      <c r="A262" s="4" t="s">
        <v>148</v>
      </c>
      <c r="B262" s="2" t="s">
        <v>21</v>
      </c>
      <c r="C262" s="11" t="s">
        <v>130</v>
      </c>
      <c r="D262" s="2">
        <v>2</v>
      </c>
      <c r="E262" s="2" t="s">
        <v>153</v>
      </c>
      <c r="F262" s="11" t="s">
        <v>24</v>
      </c>
      <c r="G262" s="2">
        <v>1000</v>
      </c>
      <c r="H262" s="2">
        <v>28</v>
      </c>
      <c r="I262" s="2" t="s">
        <v>102</v>
      </c>
      <c r="J262" s="23"/>
      <c r="K262" s="67" t="s">
        <v>550</v>
      </c>
      <c r="L262" s="73" t="s">
        <v>545</v>
      </c>
      <c r="M262" s="80" t="s">
        <v>9</v>
      </c>
      <c r="N262" s="3" t="s">
        <v>161</v>
      </c>
      <c r="O262" s="5" t="s">
        <v>198</v>
      </c>
      <c r="P262" s="93" t="s">
        <v>388</v>
      </c>
    </row>
    <row r="263" spans="1:16" ht="12.75" customHeight="1" x14ac:dyDescent="0.2">
      <c r="A263" s="4" t="s">
        <v>148</v>
      </c>
      <c r="B263" s="2" t="s">
        <v>21</v>
      </c>
      <c r="C263" s="11" t="s">
        <v>133</v>
      </c>
      <c r="D263" s="2">
        <v>2</v>
      </c>
      <c r="E263" s="2" t="s">
        <v>153</v>
      </c>
      <c r="F263" s="11" t="s">
        <v>24</v>
      </c>
      <c r="G263" s="2">
        <v>1200</v>
      </c>
      <c r="H263" s="2">
        <v>28</v>
      </c>
      <c r="I263" s="2" t="s">
        <v>102</v>
      </c>
      <c r="J263" s="2" t="s">
        <v>60</v>
      </c>
      <c r="K263" s="67" t="s">
        <v>550</v>
      </c>
      <c r="L263" s="73" t="s">
        <v>545</v>
      </c>
      <c r="M263" s="80" t="s">
        <v>9</v>
      </c>
      <c r="N263" s="3" t="s">
        <v>163</v>
      </c>
      <c r="O263" s="5" t="s">
        <v>200</v>
      </c>
      <c r="P263" s="93" t="s">
        <v>388</v>
      </c>
    </row>
    <row r="264" spans="1:16" ht="12.75" customHeight="1" x14ac:dyDescent="0.2">
      <c r="A264" s="4" t="s">
        <v>148</v>
      </c>
      <c r="B264" s="2" t="s">
        <v>21</v>
      </c>
      <c r="C264" s="11" t="s">
        <v>137</v>
      </c>
      <c r="D264" s="2">
        <v>2</v>
      </c>
      <c r="E264" s="2" t="s">
        <v>153</v>
      </c>
      <c r="F264" s="11" t="s">
        <v>24</v>
      </c>
      <c r="G264" s="2">
        <v>1700</v>
      </c>
      <c r="H264" s="2">
        <v>28</v>
      </c>
      <c r="I264" s="2" t="s">
        <v>156</v>
      </c>
      <c r="J264" s="2" t="s">
        <v>584</v>
      </c>
      <c r="K264" s="67" t="s">
        <v>550</v>
      </c>
      <c r="L264" s="73" t="s">
        <v>545</v>
      </c>
      <c r="M264" s="80" t="s">
        <v>9</v>
      </c>
      <c r="N264" s="3" t="s">
        <v>164</v>
      </c>
      <c r="O264" s="5" t="s">
        <v>202</v>
      </c>
      <c r="P264" s="93" t="s">
        <v>388</v>
      </c>
    </row>
    <row r="265" spans="1:16" ht="12.75" customHeight="1" x14ac:dyDescent="0.2">
      <c r="A265" s="4" t="s">
        <v>148</v>
      </c>
      <c r="B265" s="2" t="s">
        <v>21</v>
      </c>
      <c r="C265" s="11" t="s">
        <v>131</v>
      </c>
      <c r="D265" s="2">
        <v>2</v>
      </c>
      <c r="E265" s="2" t="s">
        <v>153</v>
      </c>
      <c r="F265" s="11" t="s">
        <v>24</v>
      </c>
      <c r="G265" s="2">
        <v>1000</v>
      </c>
      <c r="H265" s="2">
        <v>28</v>
      </c>
      <c r="I265" s="2" t="s">
        <v>102</v>
      </c>
      <c r="J265" s="23"/>
      <c r="K265" s="67" t="s">
        <v>550</v>
      </c>
      <c r="L265" s="73" t="s">
        <v>545</v>
      </c>
      <c r="M265" s="80" t="s">
        <v>9</v>
      </c>
      <c r="N265" s="3" t="s">
        <v>161</v>
      </c>
      <c r="O265" s="5" t="s">
        <v>199</v>
      </c>
      <c r="P265" s="93" t="s">
        <v>388</v>
      </c>
    </row>
    <row r="266" spans="1:16" ht="12.75" customHeight="1" x14ac:dyDescent="0.2">
      <c r="A266" s="4" t="s">
        <v>148</v>
      </c>
      <c r="B266" s="2" t="s">
        <v>21</v>
      </c>
      <c r="C266" s="11" t="s">
        <v>134</v>
      </c>
      <c r="D266" s="2">
        <v>2</v>
      </c>
      <c r="E266" s="2" t="s">
        <v>153</v>
      </c>
      <c r="F266" s="11" t="s">
        <v>24</v>
      </c>
      <c r="G266" s="2">
        <v>1200</v>
      </c>
      <c r="H266" s="2">
        <v>28</v>
      </c>
      <c r="I266" s="2" t="s">
        <v>102</v>
      </c>
      <c r="J266" s="2" t="s">
        <v>585</v>
      </c>
      <c r="K266" s="67" t="s">
        <v>550</v>
      </c>
      <c r="L266" s="73" t="s">
        <v>545</v>
      </c>
      <c r="M266" s="80" t="s">
        <v>9</v>
      </c>
      <c r="N266" s="3" t="s">
        <v>163</v>
      </c>
      <c r="O266" s="24"/>
      <c r="P266" s="93" t="s">
        <v>388</v>
      </c>
    </row>
    <row r="267" spans="1:16" ht="12.75" customHeight="1" x14ac:dyDescent="0.2">
      <c r="A267" s="4" t="s">
        <v>148</v>
      </c>
      <c r="B267" s="2" t="s">
        <v>21</v>
      </c>
      <c r="C267" s="11" t="s">
        <v>138</v>
      </c>
      <c r="D267" s="2">
        <v>2</v>
      </c>
      <c r="E267" s="2" t="s">
        <v>153</v>
      </c>
      <c r="F267" s="11" t="s">
        <v>24</v>
      </c>
      <c r="G267" s="2">
        <v>1700</v>
      </c>
      <c r="H267" s="2">
        <v>28</v>
      </c>
      <c r="I267" s="2" t="s">
        <v>156</v>
      </c>
      <c r="J267" s="2" t="s">
        <v>60</v>
      </c>
      <c r="K267" s="67" t="s">
        <v>550</v>
      </c>
      <c r="L267" s="73" t="s">
        <v>545</v>
      </c>
      <c r="M267" s="80" t="s">
        <v>9</v>
      </c>
      <c r="N267" s="3" t="s">
        <v>164</v>
      </c>
      <c r="O267" s="5" t="s">
        <v>203</v>
      </c>
      <c r="P267" s="93" t="s">
        <v>388</v>
      </c>
    </row>
    <row r="268" spans="1:16" ht="12.75" customHeight="1" x14ac:dyDescent="0.2">
      <c r="A268" s="4" t="s">
        <v>148</v>
      </c>
      <c r="B268" s="2" t="s">
        <v>21</v>
      </c>
      <c r="C268" s="11" t="s">
        <v>135</v>
      </c>
      <c r="D268" s="2">
        <v>2</v>
      </c>
      <c r="E268" s="2" t="s">
        <v>153</v>
      </c>
      <c r="F268" s="11" t="s">
        <v>24</v>
      </c>
      <c r="G268" s="2">
        <v>1200</v>
      </c>
      <c r="H268" s="2">
        <v>28</v>
      </c>
      <c r="I268" s="2" t="s">
        <v>102</v>
      </c>
      <c r="J268" s="2" t="s">
        <v>585</v>
      </c>
      <c r="K268" s="67" t="s">
        <v>550</v>
      </c>
      <c r="L268" s="73" t="s">
        <v>545</v>
      </c>
      <c r="M268" s="80" t="s">
        <v>9</v>
      </c>
      <c r="N268" s="3" t="s">
        <v>163</v>
      </c>
      <c r="O268" s="5" t="s">
        <v>310</v>
      </c>
      <c r="P268" s="93" t="s">
        <v>388</v>
      </c>
    </row>
    <row r="269" spans="1:16" ht="12.75" customHeight="1" x14ac:dyDescent="0.2">
      <c r="A269" s="4" t="s">
        <v>148</v>
      </c>
      <c r="B269" s="2" t="s">
        <v>21</v>
      </c>
      <c r="C269" s="11" t="s">
        <v>668</v>
      </c>
      <c r="D269" s="2">
        <v>2</v>
      </c>
      <c r="E269" s="2" t="s">
        <v>153</v>
      </c>
      <c r="F269" s="11" t="s">
        <v>24</v>
      </c>
      <c r="G269" s="2">
        <v>1200</v>
      </c>
      <c r="H269" s="2">
        <v>28</v>
      </c>
      <c r="I269" s="2" t="s">
        <v>102</v>
      </c>
      <c r="J269" s="2" t="s">
        <v>585</v>
      </c>
      <c r="K269" s="67" t="s">
        <v>550</v>
      </c>
      <c r="L269" s="73" t="s">
        <v>545</v>
      </c>
      <c r="M269" s="80" t="s">
        <v>9</v>
      </c>
      <c r="N269" s="3">
        <v>2012</v>
      </c>
      <c r="O269" s="5" t="s">
        <v>684</v>
      </c>
      <c r="P269" s="93" t="s">
        <v>388</v>
      </c>
    </row>
    <row r="270" spans="1:16" ht="12.75" customHeight="1" x14ac:dyDescent="0.2">
      <c r="A270" s="4" t="s">
        <v>148</v>
      </c>
      <c r="B270" s="2" t="s">
        <v>21</v>
      </c>
      <c r="C270" s="11" t="s">
        <v>139</v>
      </c>
      <c r="D270" s="2">
        <v>2</v>
      </c>
      <c r="E270" s="2" t="s">
        <v>153</v>
      </c>
      <c r="F270" s="11" t="s">
        <v>24</v>
      </c>
      <c r="G270" s="2">
        <v>1700</v>
      </c>
      <c r="H270" s="2">
        <v>28</v>
      </c>
      <c r="I270" s="2" t="s">
        <v>156</v>
      </c>
      <c r="J270" s="2" t="s">
        <v>584</v>
      </c>
      <c r="K270" s="67" t="s">
        <v>550</v>
      </c>
      <c r="L270" s="73" t="s">
        <v>545</v>
      </c>
      <c r="M270" s="80" t="s">
        <v>9</v>
      </c>
      <c r="N270" s="3" t="s">
        <v>164</v>
      </c>
      <c r="O270" s="5" t="s">
        <v>204</v>
      </c>
      <c r="P270" s="93" t="s">
        <v>388</v>
      </c>
    </row>
    <row r="271" spans="1:16" ht="12.75" customHeight="1" x14ac:dyDescent="0.2">
      <c r="A271" s="4" t="s">
        <v>148</v>
      </c>
      <c r="B271" s="2" t="s">
        <v>21</v>
      </c>
      <c r="C271" s="11" t="s">
        <v>669</v>
      </c>
      <c r="D271" s="2">
        <v>2</v>
      </c>
      <c r="E271" s="2" t="s">
        <v>153</v>
      </c>
      <c r="F271" s="11" t="s">
        <v>24</v>
      </c>
      <c r="G271" s="2">
        <v>1200</v>
      </c>
      <c r="H271" s="2">
        <v>28</v>
      </c>
      <c r="I271" s="2" t="s">
        <v>156</v>
      </c>
      <c r="J271" s="2" t="s">
        <v>584</v>
      </c>
      <c r="K271" s="67" t="s">
        <v>550</v>
      </c>
      <c r="L271" s="73" t="s">
        <v>545</v>
      </c>
      <c r="M271" s="80" t="s">
        <v>9</v>
      </c>
      <c r="N271" s="3">
        <v>2012</v>
      </c>
      <c r="O271" s="5" t="s">
        <v>685</v>
      </c>
      <c r="P271" s="93" t="s">
        <v>388</v>
      </c>
    </row>
    <row r="272" spans="1:16" ht="12.75" customHeight="1" x14ac:dyDescent="0.2">
      <c r="A272" s="4" t="s">
        <v>150</v>
      </c>
      <c r="B272" s="2" t="s">
        <v>21</v>
      </c>
      <c r="C272" s="11" t="s">
        <v>142</v>
      </c>
      <c r="D272" s="2">
        <v>4</v>
      </c>
      <c r="E272" s="2" t="s">
        <v>153</v>
      </c>
      <c r="F272" s="11" t="s">
        <v>24</v>
      </c>
      <c r="G272" s="2">
        <v>1700</v>
      </c>
      <c r="H272" s="2">
        <v>28</v>
      </c>
      <c r="I272" s="2" t="s">
        <v>22</v>
      </c>
      <c r="J272" s="2" t="s">
        <v>585</v>
      </c>
      <c r="K272" s="67" t="s">
        <v>550</v>
      </c>
      <c r="L272" s="73" t="s">
        <v>545</v>
      </c>
      <c r="M272" s="80" t="s">
        <v>9</v>
      </c>
      <c r="N272" s="3">
        <v>2012</v>
      </c>
      <c r="O272" s="24"/>
      <c r="P272" s="93" t="s">
        <v>388</v>
      </c>
    </row>
    <row r="273" spans="1:16" ht="12.75" customHeight="1" x14ac:dyDescent="0.2">
      <c r="A273" s="4" t="s">
        <v>150</v>
      </c>
      <c r="B273" s="2" t="s">
        <v>21</v>
      </c>
      <c r="C273" s="11" t="s">
        <v>143</v>
      </c>
      <c r="D273" s="2">
        <v>4</v>
      </c>
      <c r="E273" s="2" t="s">
        <v>153</v>
      </c>
      <c r="F273" s="11" t="s">
        <v>24</v>
      </c>
      <c r="G273" s="2">
        <v>2500</v>
      </c>
      <c r="H273" s="2">
        <v>28</v>
      </c>
      <c r="I273" s="2" t="s">
        <v>22</v>
      </c>
      <c r="J273" s="2" t="s">
        <v>586</v>
      </c>
      <c r="K273" s="67" t="s">
        <v>550</v>
      </c>
      <c r="L273" s="25" t="s">
        <v>191</v>
      </c>
      <c r="M273" s="61">
        <v>2013</v>
      </c>
      <c r="N273" s="3" t="s">
        <v>36</v>
      </c>
      <c r="O273" s="5" t="s">
        <v>461</v>
      </c>
      <c r="P273" s="93" t="s">
        <v>388</v>
      </c>
    </row>
    <row r="274" spans="1:16" ht="12.75" customHeight="1" x14ac:dyDescent="0.2">
      <c r="A274" s="4" t="s">
        <v>149</v>
      </c>
      <c r="B274" s="2" t="s">
        <v>21</v>
      </c>
      <c r="C274" s="11" t="s">
        <v>141</v>
      </c>
      <c r="D274" s="2">
        <v>4</v>
      </c>
      <c r="E274" s="2" t="s">
        <v>153</v>
      </c>
      <c r="F274" s="11" t="s">
        <v>24</v>
      </c>
      <c r="G274" s="2">
        <v>1700</v>
      </c>
      <c r="H274" s="2">
        <v>28</v>
      </c>
      <c r="I274" s="2" t="s">
        <v>22</v>
      </c>
      <c r="J274" s="61" t="s">
        <v>585</v>
      </c>
      <c r="K274" s="67" t="s">
        <v>550</v>
      </c>
      <c r="L274" s="73" t="s">
        <v>545</v>
      </c>
      <c r="M274" s="80" t="s">
        <v>9</v>
      </c>
      <c r="N274" s="3">
        <v>2012</v>
      </c>
      <c r="O274" s="5" t="s">
        <v>0</v>
      </c>
      <c r="P274" s="93" t="s">
        <v>388</v>
      </c>
    </row>
    <row r="275" spans="1:16" ht="12.75" customHeight="1" x14ac:dyDescent="0.2">
      <c r="A275" s="4" t="s">
        <v>149</v>
      </c>
      <c r="B275" s="2" t="s">
        <v>21</v>
      </c>
      <c r="C275" s="11" t="s">
        <v>140</v>
      </c>
      <c r="D275" s="2">
        <v>2</v>
      </c>
      <c r="E275" s="2" t="s">
        <v>153</v>
      </c>
      <c r="F275" s="11" t="s">
        <v>24</v>
      </c>
      <c r="G275" s="2">
        <v>1700</v>
      </c>
      <c r="H275" s="2">
        <v>28</v>
      </c>
      <c r="I275" s="2" t="s">
        <v>22</v>
      </c>
      <c r="J275" s="2" t="s">
        <v>584</v>
      </c>
      <c r="K275" s="67" t="s">
        <v>550</v>
      </c>
      <c r="L275" s="73" t="s">
        <v>545</v>
      </c>
      <c r="M275" s="80" t="s">
        <v>9</v>
      </c>
      <c r="N275" s="3" t="s">
        <v>161</v>
      </c>
      <c r="O275" s="5" t="s">
        <v>311</v>
      </c>
      <c r="P275" s="93" t="s">
        <v>388</v>
      </c>
    </row>
    <row r="276" spans="1:16" ht="12.75" customHeight="1" x14ac:dyDescent="0.2">
      <c r="A276" s="63" t="s">
        <v>1076</v>
      </c>
      <c r="B276" s="61" t="s">
        <v>508</v>
      </c>
      <c r="C276" s="64" t="s">
        <v>1077</v>
      </c>
      <c r="D276" s="2">
        <v>2</v>
      </c>
      <c r="E276" s="61" t="s">
        <v>103</v>
      </c>
      <c r="F276" s="64" t="s">
        <v>31</v>
      </c>
      <c r="G276" s="2">
        <v>1200</v>
      </c>
      <c r="H276" s="2">
        <v>40</v>
      </c>
      <c r="I276" s="61" t="s">
        <v>1079</v>
      </c>
      <c r="J276" s="2" t="s">
        <v>26</v>
      </c>
      <c r="K276" s="67" t="s">
        <v>550</v>
      </c>
      <c r="L276" s="73" t="s">
        <v>545</v>
      </c>
      <c r="M276" s="61">
        <v>2014</v>
      </c>
      <c r="N276" s="3" t="s">
        <v>479</v>
      </c>
      <c r="O276" s="24"/>
      <c r="P276" s="93" t="s">
        <v>388</v>
      </c>
    </row>
    <row r="277" spans="1:16" ht="12.75" customHeight="1" x14ac:dyDescent="0.2">
      <c r="A277" s="63" t="s">
        <v>513</v>
      </c>
      <c r="B277" s="61" t="s">
        <v>508</v>
      </c>
      <c r="C277" s="64" t="s">
        <v>530</v>
      </c>
      <c r="D277" s="62">
        <v>2</v>
      </c>
      <c r="E277" s="61" t="s">
        <v>33</v>
      </c>
      <c r="F277" s="64" t="s">
        <v>31</v>
      </c>
      <c r="G277" s="61">
        <v>1000</v>
      </c>
      <c r="H277" s="61">
        <v>40</v>
      </c>
      <c r="I277" s="61" t="s">
        <v>1078</v>
      </c>
      <c r="J277" s="61" t="s">
        <v>591</v>
      </c>
      <c r="K277" s="67" t="s">
        <v>550</v>
      </c>
      <c r="L277" s="73" t="s">
        <v>545</v>
      </c>
      <c r="M277" s="80" t="s">
        <v>9</v>
      </c>
      <c r="N277" s="62">
        <v>2012</v>
      </c>
      <c r="O277" s="46" t="s">
        <v>746</v>
      </c>
      <c r="P277" s="93" t="s">
        <v>388</v>
      </c>
    </row>
    <row r="278" spans="1:16" ht="12.75" customHeight="1" x14ac:dyDescent="0.2">
      <c r="A278" s="63" t="s">
        <v>1074</v>
      </c>
      <c r="B278" s="61" t="s">
        <v>508</v>
      </c>
      <c r="C278" s="64" t="s">
        <v>1069</v>
      </c>
      <c r="D278" s="62">
        <v>4</v>
      </c>
      <c r="E278" s="61" t="s">
        <v>103</v>
      </c>
      <c r="F278" s="64" t="s">
        <v>31</v>
      </c>
      <c r="G278" s="61">
        <v>1300</v>
      </c>
      <c r="H278" s="61">
        <v>40</v>
      </c>
      <c r="I278" s="61" t="s">
        <v>1089</v>
      </c>
      <c r="J278" s="2" t="s">
        <v>26</v>
      </c>
      <c r="K278" s="67" t="s">
        <v>550</v>
      </c>
      <c r="L278" s="73" t="s">
        <v>545</v>
      </c>
      <c r="M278" s="62">
        <v>2014</v>
      </c>
      <c r="N278" s="62">
        <v>2014</v>
      </c>
      <c r="O278" s="24"/>
      <c r="P278" s="93" t="s">
        <v>388</v>
      </c>
    </row>
    <row r="279" spans="1:16" ht="12.75" customHeight="1" x14ac:dyDescent="0.2">
      <c r="A279" s="63" t="s">
        <v>1075</v>
      </c>
      <c r="B279" s="61" t="s">
        <v>508</v>
      </c>
      <c r="C279" s="64" t="s">
        <v>1070</v>
      </c>
      <c r="D279" s="62">
        <v>4</v>
      </c>
      <c r="E279" s="61" t="s">
        <v>103</v>
      </c>
      <c r="F279" s="64" t="s">
        <v>31</v>
      </c>
      <c r="G279" s="61">
        <v>1300</v>
      </c>
      <c r="H279" s="61">
        <v>40</v>
      </c>
      <c r="I279" s="61" t="s">
        <v>1089</v>
      </c>
      <c r="J279" s="2" t="s">
        <v>26</v>
      </c>
      <c r="K279" s="67" t="s">
        <v>550</v>
      </c>
      <c r="L279" s="73" t="s">
        <v>545</v>
      </c>
      <c r="M279" s="62">
        <v>2014</v>
      </c>
      <c r="N279" s="62">
        <v>2014</v>
      </c>
      <c r="O279" s="24"/>
      <c r="P279" s="93" t="s">
        <v>388</v>
      </c>
    </row>
    <row r="280" spans="1:16" ht="12.75" customHeight="1" x14ac:dyDescent="0.2">
      <c r="A280" s="63" t="s">
        <v>514</v>
      </c>
      <c r="B280" s="61" t="s">
        <v>508</v>
      </c>
      <c r="C280" s="64" t="s">
        <v>512</v>
      </c>
      <c r="D280" s="62">
        <v>2</v>
      </c>
      <c r="E280" s="61" t="s">
        <v>33</v>
      </c>
      <c r="F280" s="64" t="s">
        <v>31</v>
      </c>
      <c r="G280" s="61">
        <v>1200</v>
      </c>
      <c r="H280" s="61">
        <v>28</v>
      </c>
      <c r="I280" s="61" t="s">
        <v>315</v>
      </c>
      <c r="J280" s="61" t="s">
        <v>60</v>
      </c>
      <c r="K280" s="67" t="s">
        <v>550</v>
      </c>
      <c r="L280" s="25" t="s">
        <v>191</v>
      </c>
      <c r="M280" s="61">
        <v>2013</v>
      </c>
      <c r="N280" s="62">
        <v>2013</v>
      </c>
      <c r="O280" s="46" t="s">
        <v>747</v>
      </c>
      <c r="P280" s="93" t="s">
        <v>388</v>
      </c>
    </row>
    <row r="281" spans="1:16" ht="12.75" customHeight="1" x14ac:dyDescent="0.2">
      <c r="A281" s="63" t="s">
        <v>515</v>
      </c>
      <c r="B281" s="61" t="s">
        <v>508</v>
      </c>
      <c r="C281" s="64" t="s">
        <v>511</v>
      </c>
      <c r="D281" s="62">
        <v>4</v>
      </c>
      <c r="E281" s="61" t="s">
        <v>33</v>
      </c>
      <c r="F281" s="64" t="s">
        <v>31</v>
      </c>
      <c r="G281" s="61">
        <v>1600</v>
      </c>
      <c r="H281" s="61">
        <v>28</v>
      </c>
      <c r="I281" s="61" t="s">
        <v>1078</v>
      </c>
      <c r="J281" s="61" t="s">
        <v>60</v>
      </c>
      <c r="K281" s="67" t="s">
        <v>550</v>
      </c>
      <c r="L281" s="73" t="s">
        <v>545</v>
      </c>
      <c r="M281" s="61">
        <v>2013</v>
      </c>
      <c r="N281" s="62">
        <v>2013</v>
      </c>
      <c r="O281" s="46" t="s">
        <v>748</v>
      </c>
      <c r="P281" s="93" t="s">
        <v>388</v>
      </c>
    </row>
    <row r="282" spans="1:16" ht="12.75" customHeight="1" x14ac:dyDescent="0.2">
      <c r="A282" s="63" t="s">
        <v>1068</v>
      </c>
      <c r="B282" s="61" t="s">
        <v>508</v>
      </c>
      <c r="C282" s="64" t="s">
        <v>1067</v>
      </c>
      <c r="D282" s="62">
        <v>4</v>
      </c>
      <c r="E282" s="61" t="s">
        <v>33</v>
      </c>
      <c r="F282" s="64" t="s">
        <v>31</v>
      </c>
      <c r="G282" s="61">
        <v>1600</v>
      </c>
      <c r="H282" s="61">
        <v>28</v>
      </c>
      <c r="I282" s="61" t="s">
        <v>1078</v>
      </c>
      <c r="J282" s="61" t="s">
        <v>60</v>
      </c>
      <c r="K282" s="67" t="s">
        <v>550</v>
      </c>
      <c r="L282" s="73" t="s">
        <v>545</v>
      </c>
      <c r="M282" s="61">
        <v>2013</v>
      </c>
      <c r="N282" s="62">
        <v>2013</v>
      </c>
      <c r="O282" s="24"/>
      <c r="P282" s="93" t="s">
        <v>388</v>
      </c>
    </row>
    <row r="283" spans="1:16" ht="12.75" customHeight="1" x14ac:dyDescent="0.2">
      <c r="A283" s="63" t="s">
        <v>528</v>
      </c>
      <c r="B283" s="61" t="s">
        <v>508</v>
      </c>
      <c r="C283" s="64" t="s">
        <v>529</v>
      </c>
      <c r="D283" s="62">
        <v>4</v>
      </c>
      <c r="E283" s="61" t="s">
        <v>688</v>
      </c>
      <c r="F283" s="64" t="s">
        <v>24</v>
      </c>
      <c r="G283" s="61">
        <v>1800</v>
      </c>
      <c r="H283" s="61">
        <v>28</v>
      </c>
      <c r="I283" s="61" t="s">
        <v>1072</v>
      </c>
      <c r="J283" s="61" t="s">
        <v>26</v>
      </c>
      <c r="K283" s="67" t="s">
        <v>550</v>
      </c>
      <c r="L283" s="73" t="s">
        <v>545</v>
      </c>
      <c r="M283" s="61">
        <v>2014</v>
      </c>
      <c r="N283" s="62" t="s">
        <v>510</v>
      </c>
      <c r="O283" s="24"/>
      <c r="P283" s="93" t="s">
        <v>388</v>
      </c>
    </row>
    <row r="284" spans="1:16" ht="12.75" customHeight="1" x14ac:dyDescent="0.2">
      <c r="A284" s="87" t="s">
        <v>1073</v>
      </c>
      <c r="B284" s="61" t="s">
        <v>508</v>
      </c>
      <c r="C284" s="64" t="s">
        <v>1071</v>
      </c>
      <c r="D284" s="62">
        <v>8</v>
      </c>
      <c r="E284" s="61" t="s">
        <v>490</v>
      </c>
      <c r="F284" s="64" t="s">
        <v>498</v>
      </c>
      <c r="G284" s="61">
        <v>1500</v>
      </c>
      <c r="H284" s="61">
        <v>28</v>
      </c>
      <c r="I284" s="23"/>
      <c r="J284" s="61" t="s">
        <v>26</v>
      </c>
      <c r="K284" s="66" t="s">
        <v>486</v>
      </c>
      <c r="L284" s="25" t="s">
        <v>191</v>
      </c>
      <c r="M284" s="66">
        <v>2015</v>
      </c>
      <c r="N284" s="62" t="s">
        <v>558</v>
      </c>
      <c r="O284" s="24"/>
      <c r="P284" s="93" t="s">
        <v>388</v>
      </c>
    </row>
    <row r="285" spans="1:16" ht="12.75" customHeight="1" x14ac:dyDescent="0.2">
      <c r="A285" s="87" t="s">
        <v>1090</v>
      </c>
      <c r="B285" s="61" t="s">
        <v>508</v>
      </c>
      <c r="C285" s="64" t="s">
        <v>1091</v>
      </c>
      <c r="D285" s="62">
        <v>4</v>
      </c>
      <c r="E285" s="61" t="s">
        <v>1092</v>
      </c>
      <c r="F285" s="64" t="s">
        <v>865</v>
      </c>
      <c r="G285" s="23"/>
      <c r="H285" s="23"/>
      <c r="I285" s="61" t="s">
        <v>1093</v>
      </c>
      <c r="J285" s="61" t="s">
        <v>26</v>
      </c>
      <c r="K285" s="66" t="s">
        <v>486</v>
      </c>
      <c r="L285" s="73" t="s">
        <v>545</v>
      </c>
      <c r="M285" s="66">
        <v>2015</v>
      </c>
      <c r="N285" s="62">
        <v>2015</v>
      </c>
      <c r="O285" s="24"/>
      <c r="P285" s="93" t="s">
        <v>388</v>
      </c>
    </row>
    <row r="286" spans="1:16" ht="12.75" customHeight="1" x14ac:dyDescent="0.2">
      <c r="A286" s="4" t="s">
        <v>91</v>
      </c>
      <c r="B286" s="2" t="s">
        <v>45</v>
      </c>
      <c r="C286" s="11">
        <v>3110</v>
      </c>
      <c r="D286" s="2">
        <v>1</v>
      </c>
      <c r="E286" s="2" t="s">
        <v>52</v>
      </c>
      <c r="F286" s="11" t="s">
        <v>24</v>
      </c>
      <c r="G286" s="2">
        <v>1000</v>
      </c>
      <c r="H286" s="2">
        <v>45</v>
      </c>
      <c r="I286" s="2" t="s">
        <v>92</v>
      </c>
      <c r="J286" s="2" t="s">
        <v>60</v>
      </c>
      <c r="K286" s="67" t="s">
        <v>550</v>
      </c>
      <c r="L286" s="73" t="s">
        <v>545</v>
      </c>
      <c r="M286" s="80" t="s">
        <v>9</v>
      </c>
      <c r="N286" s="3">
        <v>2010</v>
      </c>
      <c r="O286" s="5" t="s">
        <v>888</v>
      </c>
      <c r="P286" s="93" t="s">
        <v>388</v>
      </c>
    </row>
    <row r="287" spans="1:16" ht="12.75" customHeight="1" x14ac:dyDescent="0.2">
      <c r="A287" s="4" t="s">
        <v>889</v>
      </c>
      <c r="B287" s="2" t="s">
        <v>45</v>
      </c>
      <c r="C287" s="11">
        <v>3470</v>
      </c>
      <c r="D287" s="2">
        <v>4</v>
      </c>
      <c r="E287" s="2" t="s">
        <v>103</v>
      </c>
      <c r="F287" s="11" t="s">
        <v>24</v>
      </c>
      <c r="G287" s="2">
        <v>1400</v>
      </c>
      <c r="H287" s="2">
        <v>28</v>
      </c>
      <c r="I287" s="2" t="s">
        <v>890</v>
      </c>
      <c r="J287" s="2" t="s">
        <v>26</v>
      </c>
      <c r="K287" s="67" t="s">
        <v>550</v>
      </c>
      <c r="L287" s="73" t="s">
        <v>545</v>
      </c>
      <c r="M287" s="3">
        <v>2014</v>
      </c>
      <c r="N287" s="3">
        <v>2014</v>
      </c>
      <c r="O287" s="5" t="s">
        <v>891</v>
      </c>
      <c r="P287" s="93" t="s">
        <v>388</v>
      </c>
    </row>
    <row r="288" spans="1:16" ht="12.75" customHeight="1" x14ac:dyDescent="0.2">
      <c r="A288" s="4" t="s">
        <v>93</v>
      </c>
      <c r="B288" s="2" t="s">
        <v>45</v>
      </c>
      <c r="C288" s="11">
        <v>4210</v>
      </c>
      <c r="D288" s="2">
        <v>2</v>
      </c>
      <c r="E288" s="2" t="s">
        <v>33</v>
      </c>
      <c r="F288" s="11" t="s">
        <v>24</v>
      </c>
      <c r="G288" s="2">
        <v>1200</v>
      </c>
      <c r="H288" s="2">
        <v>45</v>
      </c>
      <c r="I288" s="2" t="s">
        <v>897</v>
      </c>
      <c r="J288" s="2" t="s">
        <v>60</v>
      </c>
      <c r="K288" s="67" t="s">
        <v>550</v>
      </c>
      <c r="L288" s="73" t="s">
        <v>545</v>
      </c>
      <c r="M288" s="80" t="s">
        <v>9</v>
      </c>
      <c r="N288" s="3">
        <v>2011</v>
      </c>
      <c r="O288" s="5" t="s">
        <v>691</v>
      </c>
      <c r="P288" s="93" t="s">
        <v>388</v>
      </c>
    </row>
    <row r="289" spans="1:16" ht="12.75" customHeight="1" x14ac:dyDescent="0.2">
      <c r="A289" s="4" t="s">
        <v>94</v>
      </c>
      <c r="B289" s="2" t="s">
        <v>45</v>
      </c>
      <c r="C289" s="11">
        <v>4212</v>
      </c>
      <c r="D289" s="2">
        <v>2</v>
      </c>
      <c r="E289" s="2" t="s">
        <v>33</v>
      </c>
      <c r="F289" s="11" t="s">
        <v>24</v>
      </c>
      <c r="G289" s="2">
        <v>1500</v>
      </c>
      <c r="H289" s="2">
        <v>32</v>
      </c>
      <c r="I289" s="2" t="s">
        <v>898</v>
      </c>
      <c r="J289" s="2" t="s">
        <v>60</v>
      </c>
      <c r="K289" s="67" t="s">
        <v>550</v>
      </c>
      <c r="L289" s="73" t="s">
        <v>545</v>
      </c>
      <c r="M289" s="80" t="s">
        <v>9</v>
      </c>
      <c r="N289" s="3">
        <v>2011</v>
      </c>
      <c r="O289" s="5" t="s">
        <v>892</v>
      </c>
      <c r="P289" s="93" t="s">
        <v>388</v>
      </c>
    </row>
    <row r="290" spans="1:16" ht="12.75" customHeight="1" x14ac:dyDescent="0.2">
      <c r="A290" s="4" t="s">
        <v>95</v>
      </c>
      <c r="B290" s="2" t="s">
        <v>45</v>
      </c>
      <c r="C290" s="11">
        <v>4412</v>
      </c>
      <c r="D290" s="2">
        <v>4</v>
      </c>
      <c r="E290" s="2" t="s">
        <v>33</v>
      </c>
      <c r="F290" s="11" t="s">
        <v>24</v>
      </c>
      <c r="G290" s="2">
        <v>1400</v>
      </c>
      <c r="H290" s="2">
        <v>32</v>
      </c>
      <c r="I290" s="2" t="s">
        <v>896</v>
      </c>
      <c r="J290" s="2" t="s">
        <v>598</v>
      </c>
      <c r="K290" s="67" t="s">
        <v>550</v>
      </c>
      <c r="L290" s="73" t="s">
        <v>545</v>
      </c>
      <c r="M290" s="80" t="s">
        <v>9</v>
      </c>
      <c r="N290" s="3">
        <v>2012</v>
      </c>
      <c r="O290" s="77" t="s">
        <v>893</v>
      </c>
      <c r="P290" s="93" t="s">
        <v>388</v>
      </c>
    </row>
    <row r="291" spans="1:16" ht="12.75" customHeight="1" x14ac:dyDescent="0.2">
      <c r="A291" s="4" t="s">
        <v>894</v>
      </c>
      <c r="B291" s="2" t="s">
        <v>45</v>
      </c>
      <c r="C291" s="11" t="s">
        <v>895</v>
      </c>
      <c r="D291" s="2">
        <v>4</v>
      </c>
      <c r="E291" s="2" t="s">
        <v>33</v>
      </c>
      <c r="F291" s="11" t="s">
        <v>24</v>
      </c>
      <c r="G291" s="2">
        <v>1600</v>
      </c>
      <c r="H291" s="2">
        <v>32</v>
      </c>
      <c r="I291" s="2" t="s">
        <v>899</v>
      </c>
      <c r="J291" s="2" t="s">
        <v>598</v>
      </c>
      <c r="K291" s="67" t="s">
        <v>550</v>
      </c>
      <c r="L291" s="73" t="s">
        <v>545</v>
      </c>
      <c r="M291" s="80" t="s">
        <v>9</v>
      </c>
      <c r="N291" s="3">
        <v>2012</v>
      </c>
      <c r="O291" s="77" t="s">
        <v>900</v>
      </c>
      <c r="P291" s="93" t="s">
        <v>388</v>
      </c>
    </row>
    <row r="292" spans="1:16" ht="12.75" customHeight="1" x14ac:dyDescent="0.2">
      <c r="A292" s="63" t="s">
        <v>504</v>
      </c>
      <c r="B292" s="61" t="s">
        <v>45</v>
      </c>
      <c r="C292" s="64">
        <v>5260</v>
      </c>
      <c r="D292" s="61">
        <v>6</v>
      </c>
      <c r="E292" s="61" t="s">
        <v>689</v>
      </c>
      <c r="F292" s="64" t="s">
        <v>24</v>
      </c>
      <c r="G292" s="61">
        <v>1700</v>
      </c>
      <c r="H292" s="61">
        <v>28</v>
      </c>
      <c r="I292" s="61" t="s">
        <v>1183</v>
      </c>
      <c r="J292" s="2" t="s">
        <v>586</v>
      </c>
      <c r="K292" s="67" t="s">
        <v>550</v>
      </c>
      <c r="L292" s="73" t="s">
        <v>545</v>
      </c>
      <c r="M292" s="61">
        <v>2014</v>
      </c>
      <c r="N292" s="62">
        <v>2014</v>
      </c>
      <c r="O292" s="46" t="s">
        <v>1189</v>
      </c>
      <c r="P292" s="93" t="s">
        <v>388</v>
      </c>
    </row>
    <row r="293" spans="1:16" ht="12.75" customHeight="1" x14ac:dyDescent="0.2">
      <c r="A293" s="63" t="s">
        <v>1137</v>
      </c>
      <c r="B293" s="61" t="s">
        <v>45</v>
      </c>
      <c r="C293" s="64">
        <v>5430</v>
      </c>
      <c r="D293" s="62">
        <v>8</v>
      </c>
      <c r="E293" s="61" t="s">
        <v>574</v>
      </c>
      <c r="F293" s="11" t="s">
        <v>24</v>
      </c>
      <c r="G293" s="61">
        <v>1800</v>
      </c>
      <c r="H293" s="61">
        <v>20</v>
      </c>
      <c r="I293" s="61" t="s">
        <v>1181</v>
      </c>
      <c r="J293" s="2" t="s">
        <v>718</v>
      </c>
      <c r="K293" s="67" t="s">
        <v>550</v>
      </c>
      <c r="L293" s="25" t="s">
        <v>191</v>
      </c>
      <c r="M293" s="61">
        <v>2014</v>
      </c>
      <c r="N293" s="62" t="s">
        <v>500</v>
      </c>
      <c r="O293" s="46" t="s">
        <v>1188</v>
      </c>
      <c r="P293" s="93" t="s">
        <v>388</v>
      </c>
    </row>
    <row r="294" spans="1:16" ht="12.75" customHeight="1" x14ac:dyDescent="0.2">
      <c r="A294" s="63" t="s">
        <v>96</v>
      </c>
      <c r="B294" s="61" t="s">
        <v>45</v>
      </c>
      <c r="C294" s="64">
        <v>5250</v>
      </c>
      <c r="D294" s="61">
        <v>2</v>
      </c>
      <c r="E294" s="2" t="s">
        <v>30</v>
      </c>
      <c r="F294" s="11" t="s">
        <v>24</v>
      </c>
      <c r="G294" s="2">
        <v>1700</v>
      </c>
      <c r="H294" s="2">
        <v>32</v>
      </c>
      <c r="I294" s="2" t="s">
        <v>901</v>
      </c>
      <c r="J294" s="2" t="s">
        <v>586</v>
      </c>
      <c r="K294" s="67" t="s">
        <v>550</v>
      </c>
      <c r="L294" s="73" t="s">
        <v>545</v>
      </c>
      <c r="M294" s="80" t="s">
        <v>9</v>
      </c>
      <c r="N294" s="3" t="s">
        <v>163</v>
      </c>
      <c r="O294" s="5" t="s">
        <v>902</v>
      </c>
      <c r="P294" s="93" t="s">
        <v>388</v>
      </c>
    </row>
    <row r="295" spans="1:16" ht="12.75" customHeight="1" x14ac:dyDescent="0.2">
      <c r="A295" s="4" t="s">
        <v>505</v>
      </c>
      <c r="B295" s="2" t="s">
        <v>45</v>
      </c>
      <c r="C295" s="11">
        <v>5410</v>
      </c>
      <c r="D295" s="3">
        <v>8</v>
      </c>
      <c r="E295" s="2" t="s">
        <v>574</v>
      </c>
      <c r="F295" s="11" t="s">
        <v>24</v>
      </c>
      <c r="G295" s="2">
        <v>1600</v>
      </c>
      <c r="H295" s="2">
        <v>28</v>
      </c>
      <c r="I295" s="2" t="s">
        <v>903</v>
      </c>
      <c r="J295" s="2" t="s">
        <v>586</v>
      </c>
      <c r="K295" s="67" t="s">
        <v>550</v>
      </c>
      <c r="L295" s="73" t="s">
        <v>545</v>
      </c>
      <c r="M295" s="61">
        <v>2013</v>
      </c>
      <c r="N295" s="3" t="s">
        <v>36</v>
      </c>
      <c r="O295" s="5" t="s">
        <v>904</v>
      </c>
      <c r="P295" s="93" t="s">
        <v>388</v>
      </c>
    </row>
    <row r="296" spans="1:16" ht="12.75" customHeight="1" x14ac:dyDescent="0.2">
      <c r="A296" s="4" t="s">
        <v>506</v>
      </c>
      <c r="B296" s="2" t="s">
        <v>45</v>
      </c>
      <c r="C296" s="11">
        <v>5420</v>
      </c>
      <c r="D296" s="3">
        <v>8</v>
      </c>
      <c r="E296" s="2" t="s">
        <v>574</v>
      </c>
      <c r="F296" s="11" t="s">
        <v>24</v>
      </c>
      <c r="G296" s="2">
        <v>1900</v>
      </c>
      <c r="H296" s="2">
        <v>28</v>
      </c>
      <c r="I296" s="61" t="s">
        <v>1182</v>
      </c>
      <c r="J296" s="2" t="s">
        <v>587</v>
      </c>
      <c r="K296" s="67" t="s">
        <v>550</v>
      </c>
      <c r="L296" s="73" t="s">
        <v>545</v>
      </c>
      <c r="M296" s="61">
        <v>2013</v>
      </c>
      <c r="N296" s="3" t="s">
        <v>573</v>
      </c>
      <c r="O296" s="5" t="s">
        <v>905</v>
      </c>
      <c r="P296" s="93" t="s">
        <v>388</v>
      </c>
    </row>
    <row r="297" spans="1:16" ht="12.75" customHeight="1" x14ac:dyDescent="0.2">
      <c r="A297" s="63" t="s">
        <v>507</v>
      </c>
      <c r="B297" s="61" t="s">
        <v>45</v>
      </c>
      <c r="C297" s="64">
        <v>5422</v>
      </c>
      <c r="D297" s="62">
        <v>8</v>
      </c>
      <c r="E297" s="61" t="s">
        <v>574</v>
      </c>
      <c r="F297" s="11" t="s">
        <v>24</v>
      </c>
      <c r="G297" s="61">
        <v>1900</v>
      </c>
      <c r="H297" s="61">
        <v>28</v>
      </c>
      <c r="I297" s="61" t="s">
        <v>1182</v>
      </c>
      <c r="J297" s="2" t="s">
        <v>587</v>
      </c>
      <c r="K297" s="67" t="s">
        <v>550</v>
      </c>
      <c r="L297" s="73" t="s">
        <v>545</v>
      </c>
      <c r="M297" s="61">
        <v>2014</v>
      </c>
      <c r="N297" s="62" t="s">
        <v>510</v>
      </c>
      <c r="O297" s="46" t="s">
        <v>906</v>
      </c>
      <c r="P297" s="93" t="s">
        <v>388</v>
      </c>
    </row>
    <row r="298" spans="1:16" ht="12.75" customHeight="1" x14ac:dyDescent="0.2">
      <c r="A298" s="63" t="s">
        <v>1139</v>
      </c>
      <c r="B298" s="61" t="s">
        <v>45</v>
      </c>
      <c r="C298" s="64" t="s">
        <v>1140</v>
      </c>
      <c r="D298" s="62">
        <v>8</v>
      </c>
      <c r="E298" s="2" t="s">
        <v>556</v>
      </c>
      <c r="F298" s="11" t="s">
        <v>557</v>
      </c>
      <c r="G298" s="61">
        <v>1900</v>
      </c>
      <c r="H298" s="61">
        <v>20</v>
      </c>
      <c r="I298" s="2" t="s">
        <v>1184</v>
      </c>
      <c r="J298" s="61" t="s">
        <v>1186</v>
      </c>
      <c r="K298" s="67" t="s">
        <v>550</v>
      </c>
      <c r="L298" s="25" t="s">
        <v>191</v>
      </c>
      <c r="M298" s="61">
        <v>2014</v>
      </c>
      <c r="N298" s="62" t="s">
        <v>479</v>
      </c>
      <c r="O298" s="46" t="s">
        <v>1187</v>
      </c>
      <c r="P298" s="93" t="s">
        <v>388</v>
      </c>
    </row>
    <row r="299" spans="1:16" ht="12.75" customHeight="1" x14ac:dyDescent="0.2">
      <c r="A299" s="63" t="s">
        <v>1190</v>
      </c>
      <c r="B299" s="61" t="s">
        <v>45</v>
      </c>
      <c r="C299" s="64">
        <v>5800</v>
      </c>
      <c r="D299" s="62">
        <v>8</v>
      </c>
      <c r="E299" s="61" t="s">
        <v>574</v>
      </c>
      <c r="F299" s="64" t="s">
        <v>24</v>
      </c>
      <c r="G299" s="61">
        <v>2000</v>
      </c>
      <c r="H299" s="61">
        <v>28</v>
      </c>
      <c r="I299" s="2" t="s">
        <v>1182</v>
      </c>
      <c r="J299" s="2" t="s">
        <v>587</v>
      </c>
      <c r="K299" s="67" t="s">
        <v>550</v>
      </c>
      <c r="L299" s="25" t="s">
        <v>191</v>
      </c>
      <c r="M299" s="61">
        <v>2014</v>
      </c>
      <c r="N299" s="62" t="s">
        <v>510</v>
      </c>
      <c r="O299" s="46" t="s">
        <v>1191</v>
      </c>
      <c r="P299" s="93" t="s">
        <v>388</v>
      </c>
    </row>
    <row r="300" spans="1:16" ht="12.75" customHeight="1" x14ac:dyDescent="0.2">
      <c r="A300" s="4" t="s">
        <v>1138</v>
      </c>
      <c r="B300" s="2" t="s">
        <v>45</v>
      </c>
      <c r="C300" s="11">
        <v>7420</v>
      </c>
      <c r="D300" s="2">
        <v>8</v>
      </c>
      <c r="E300" s="2" t="s">
        <v>556</v>
      </c>
      <c r="F300" s="11" t="s">
        <v>557</v>
      </c>
      <c r="G300" s="2">
        <v>2100</v>
      </c>
      <c r="H300" s="61">
        <v>14</v>
      </c>
      <c r="I300" s="2" t="s">
        <v>1185</v>
      </c>
      <c r="J300" s="2" t="s">
        <v>728</v>
      </c>
      <c r="K300" s="66" t="s">
        <v>486</v>
      </c>
      <c r="L300" s="125" t="s">
        <v>190</v>
      </c>
      <c r="M300" s="66">
        <v>2015</v>
      </c>
      <c r="N300" s="3" t="s">
        <v>810</v>
      </c>
      <c r="O300" s="46" t="s">
        <v>1180</v>
      </c>
      <c r="P300" s="93" t="s">
        <v>388</v>
      </c>
    </row>
    <row r="301" spans="1:16" ht="12.75" customHeight="1" x14ac:dyDescent="0.2">
      <c r="A301" s="63" t="s">
        <v>658</v>
      </c>
      <c r="B301" s="61" t="s">
        <v>45</v>
      </c>
      <c r="C301" s="64">
        <v>7580</v>
      </c>
      <c r="D301" s="62">
        <v>8</v>
      </c>
      <c r="E301" s="23"/>
      <c r="F301" s="11" t="s">
        <v>498</v>
      </c>
      <c r="G301" s="61">
        <v>1600</v>
      </c>
      <c r="H301" s="61">
        <v>20</v>
      </c>
      <c r="I301" s="2" t="s">
        <v>659</v>
      </c>
      <c r="J301" s="61" t="s">
        <v>26</v>
      </c>
      <c r="K301" s="66" t="s">
        <v>486</v>
      </c>
      <c r="L301" s="125" t="s">
        <v>190</v>
      </c>
      <c r="M301" s="66">
        <v>2015</v>
      </c>
      <c r="N301" s="62" t="s">
        <v>810</v>
      </c>
      <c r="O301" s="46" t="s">
        <v>1168</v>
      </c>
      <c r="P301" s="93" t="s">
        <v>388</v>
      </c>
    </row>
    <row r="302" spans="1:16" ht="12.75" customHeight="1" x14ac:dyDescent="0.2">
      <c r="A302" s="63" t="s">
        <v>1177</v>
      </c>
      <c r="B302" s="61" t="s">
        <v>45</v>
      </c>
      <c r="C302" s="64">
        <v>7650</v>
      </c>
      <c r="D302" s="62">
        <v>8</v>
      </c>
      <c r="E302" s="2" t="s">
        <v>822</v>
      </c>
      <c r="F302" s="11" t="s">
        <v>557</v>
      </c>
      <c r="G302" s="61">
        <v>1700</v>
      </c>
      <c r="H302" s="61">
        <v>28</v>
      </c>
      <c r="I302" s="2" t="s">
        <v>1178</v>
      </c>
      <c r="J302" s="61" t="s">
        <v>587</v>
      </c>
      <c r="K302" s="66" t="s">
        <v>486</v>
      </c>
      <c r="L302" s="125"/>
      <c r="M302" s="66">
        <v>2016</v>
      </c>
      <c r="N302" s="62" t="s">
        <v>1175</v>
      </c>
      <c r="O302" s="24"/>
      <c r="P302" s="93"/>
    </row>
    <row r="303" spans="1:16" ht="12.75" customHeight="1" x14ac:dyDescent="0.2">
      <c r="A303" s="63" t="s">
        <v>1176</v>
      </c>
      <c r="B303" s="61" t="s">
        <v>45</v>
      </c>
      <c r="C303" s="64">
        <v>7880</v>
      </c>
      <c r="D303" s="62">
        <v>8</v>
      </c>
      <c r="E303" s="2" t="s">
        <v>822</v>
      </c>
      <c r="F303" s="11" t="s">
        <v>557</v>
      </c>
      <c r="G303" s="61">
        <v>1800</v>
      </c>
      <c r="H303" s="61">
        <v>28</v>
      </c>
      <c r="I303" s="2" t="s">
        <v>1179</v>
      </c>
      <c r="J303" s="61" t="s">
        <v>718</v>
      </c>
      <c r="K303" s="66" t="s">
        <v>486</v>
      </c>
      <c r="L303" s="125"/>
      <c r="M303" s="66">
        <v>2016</v>
      </c>
      <c r="N303" s="62" t="s">
        <v>1175</v>
      </c>
      <c r="O303" s="24"/>
      <c r="P303" s="93"/>
    </row>
    <row r="304" spans="1:16" ht="12.75" customHeight="1" x14ac:dyDescent="0.2">
      <c r="A304" s="63" t="s">
        <v>449</v>
      </c>
      <c r="B304" s="61" t="s">
        <v>45</v>
      </c>
      <c r="C304" s="64">
        <v>8990</v>
      </c>
      <c r="D304" s="62">
        <v>8</v>
      </c>
      <c r="E304" s="23"/>
      <c r="F304" s="11" t="s">
        <v>557</v>
      </c>
      <c r="G304" s="61">
        <v>2400</v>
      </c>
      <c r="H304" s="61">
        <v>14</v>
      </c>
      <c r="I304" s="23"/>
      <c r="J304" s="23"/>
      <c r="K304" s="66" t="s">
        <v>486</v>
      </c>
      <c r="L304" s="125"/>
      <c r="M304" s="66">
        <v>2016</v>
      </c>
      <c r="N304" s="62" t="s">
        <v>1175</v>
      </c>
      <c r="O304" s="24" t="s">
        <v>450</v>
      </c>
      <c r="P304" s="93"/>
    </row>
    <row r="305" spans="1:16" ht="12.75" customHeight="1" x14ac:dyDescent="0.2">
      <c r="A305" s="63" t="s">
        <v>959</v>
      </c>
      <c r="B305" s="61" t="s">
        <v>531</v>
      </c>
      <c r="C305" s="64" t="s">
        <v>957</v>
      </c>
      <c r="D305" s="62">
        <v>4</v>
      </c>
      <c r="E305" s="61" t="s">
        <v>103</v>
      </c>
      <c r="F305" s="64" t="s">
        <v>24</v>
      </c>
      <c r="G305" s="61">
        <v>1200</v>
      </c>
      <c r="H305" s="61"/>
      <c r="I305" s="2" t="s">
        <v>1079</v>
      </c>
      <c r="J305" s="61" t="s">
        <v>60</v>
      </c>
      <c r="K305" s="67" t="s">
        <v>550</v>
      </c>
      <c r="L305" s="73" t="s">
        <v>545</v>
      </c>
      <c r="M305" s="81"/>
      <c r="N305" s="62"/>
      <c r="O305" s="24"/>
      <c r="P305" s="93" t="s">
        <v>388</v>
      </c>
    </row>
    <row r="306" spans="1:16" ht="12.75" customHeight="1" x14ac:dyDescent="0.2">
      <c r="A306" s="63" t="s">
        <v>946</v>
      </c>
      <c r="B306" s="61" t="s">
        <v>531</v>
      </c>
      <c r="C306" s="64" t="s">
        <v>947</v>
      </c>
      <c r="D306" s="62">
        <v>1</v>
      </c>
      <c r="E306" s="61" t="s">
        <v>103</v>
      </c>
      <c r="F306" s="64" t="s">
        <v>24</v>
      </c>
      <c r="G306" s="61">
        <v>1200</v>
      </c>
      <c r="H306" s="61">
        <v>40</v>
      </c>
      <c r="I306" s="2" t="s">
        <v>948</v>
      </c>
      <c r="J306" s="2" t="s">
        <v>949</v>
      </c>
      <c r="K306" s="67" t="s">
        <v>550</v>
      </c>
      <c r="L306" s="30" t="s">
        <v>607</v>
      </c>
      <c r="M306" s="81">
        <v>2012</v>
      </c>
      <c r="N306" s="62">
        <v>2012</v>
      </c>
      <c r="O306" s="46" t="s">
        <v>950</v>
      </c>
      <c r="P306" s="93" t="s">
        <v>388</v>
      </c>
    </row>
    <row r="307" spans="1:16" ht="12.75" customHeight="1" x14ac:dyDescent="0.2">
      <c r="A307" s="63" t="s">
        <v>534</v>
      </c>
      <c r="B307" s="61" t="s">
        <v>531</v>
      </c>
      <c r="C307" s="64" t="s">
        <v>533</v>
      </c>
      <c r="D307" s="61">
        <v>1</v>
      </c>
      <c r="E307" s="61" t="s">
        <v>104</v>
      </c>
      <c r="F307" s="64" t="s">
        <v>24</v>
      </c>
      <c r="G307" s="61">
        <v>1000</v>
      </c>
      <c r="H307" s="61">
        <v>40</v>
      </c>
      <c r="I307" s="61" t="s">
        <v>72</v>
      </c>
      <c r="J307" s="61" t="s">
        <v>312</v>
      </c>
      <c r="K307" s="67" t="s">
        <v>550</v>
      </c>
      <c r="L307" s="30" t="s">
        <v>607</v>
      </c>
      <c r="M307" s="81">
        <v>2012</v>
      </c>
      <c r="N307" s="62">
        <v>2012</v>
      </c>
      <c r="O307" s="46" t="s">
        <v>536</v>
      </c>
      <c r="P307" s="93" t="s">
        <v>388</v>
      </c>
    </row>
    <row r="308" spans="1:16" ht="12.75" customHeight="1" x14ac:dyDescent="0.2">
      <c r="A308" s="63" t="s">
        <v>951</v>
      </c>
      <c r="B308" s="61" t="s">
        <v>531</v>
      </c>
      <c r="C308" s="64" t="s">
        <v>952</v>
      </c>
      <c r="D308" s="61">
        <v>1</v>
      </c>
      <c r="E308" s="61" t="s">
        <v>104</v>
      </c>
      <c r="F308" s="64" t="s">
        <v>24</v>
      </c>
      <c r="G308" s="61">
        <v>1000</v>
      </c>
      <c r="H308" s="61">
        <v>40</v>
      </c>
      <c r="I308" s="2" t="s">
        <v>948</v>
      </c>
      <c r="J308" s="61" t="s">
        <v>312</v>
      </c>
      <c r="K308" s="67" t="s">
        <v>550</v>
      </c>
      <c r="L308" s="30" t="s">
        <v>607</v>
      </c>
      <c r="M308" s="62">
        <v>2014</v>
      </c>
      <c r="N308" s="62">
        <v>2014</v>
      </c>
      <c r="O308" s="46" t="s">
        <v>956</v>
      </c>
      <c r="P308" s="93" t="s">
        <v>388</v>
      </c>
    </row>
    <row r="309" spans="1:16" ht="12.75" customHeight="1" x14ac:dyDescent="0.2">
      <c r="A309" s="63" t="s">
        <v>953</v>
      </c>
      <c r="B309" s="61" t="s">
        <v>531</v>
      </c>
      <c r="C309" s="64" t="s">
        <v>954</v>
      </c>
      <c r="D309" s="61">
        <v>2</v>
      </c>
      <c r="E309" s="61" t="s">
        <v>104</v>
      </c>
      <c r="F309" s="64" t="s">
        <v>24</v>
      </c>
      <c r="G309" s="61">
        <v>1200</v>
      </c>
      <c r="H309" s="61">
        <v>40</v>
      </c>
      <c r="I309" s="61" t="s">
        <v>1079</v>
      </c>
      <c r="J309" s="61" t="s">
        <v>60</v>
      </c>
      <c r="K309" s="67" t="s">
        <v>550</v>
      </c>
      <c r="L309" s="30" t="s">
        <v>607</v>
      </c>
      <c r="M309" s="81">
        <v>2012</v>
      </c>
      <c r="N309" s="81">
        <v>2012</v>
      </c>
      <c r="O309" s="46" t="s">
        <v>955</v>
      </c>
      <c r="P309" s="93" t="s">
        <v>388</v>
      </c>
    </row>
    <row r="310" spans="1:16" ht="12.75" customHeight="1" x14ac:dyDescent="0.2">
      <c r="A310" s="63" t="s">
        <v>984</v>
      </c>
      <c r="B310" s="61" t="s">
        <v>531</v>
      </c>
      <c r="C310" s="64" t="s">
        <v>532</v>
      </c>
      <c r="D310" s="61">
        <v>1</v>
      </c>
      <c r="E310" s="61" t="s">
        <v>104</v>
      </c>
      <c r="F310" s="64" t="s">
        <v>24</v>
      </c>
      <c r="G310" s="61">
        <v>1000</v>
      </c>
      <c r="H310" s="61">
        <v>40</v>
      </c>
      <c r="I310" s="61" t="s">
        <v>72</v>
      </c>
      <c r="J310" s="61" t="s">
        <v>60</v>
      </c>
      <c r="K310" s="67" t="s">
        <v>550</v>
      </c>
      <c r="L310" s="73" t="s">
        <v>545</v>
      </c>
      <c r="M310" s="23"/>
      <c r="N310" s="58"/>
      <c r="O310" s="46" t="s">
        <v>535</v>
      </c>
      <c r="P310" s="93" t="s">
        <v>388</v>
      </c>
    </row>
    <row r="311" spans="1:16" ht="12.75" customHeight="1" x14ac:dyDescent="0.2">
      <c r="A311" s="63" t="s">
        <v>958</v>
      </c>
      <c r="B311" s="61" t="s">
        <v>531</v>
      </c>
      <c r="C311" s="64" t="s">
        <v>983</v>
      </c>
      <c r="D311" s="61">
        <v>1</v>
      </c>
      <c r="E311" s="61" t="s">
        <v>103</v>
      </c>
      <c r="F311" s="64" t="s">
        <v>24</v>
      </c>
      <c r="G311" s="61">
        <v>1200</v>
      </c>
      <c r="H311" s="61">
        <v>28</v>
      </c>
      <c r="I311" s="2" t="s">
        <v>948</v>
      </c>
      <c r="J311" s="61" t="s">
        <v>949</v>
      </c>
      <c r="K311" s="67" t="s">
        <v>550</v>
      </c>
      <c r="L311" s="73" t="s">
        <v>545</v>
      </c>
      <c r="M311" s="23"/>
      <c r="N311" s="58"/>
      <c r="O311" s="46" t="s">
        <v>228</v>
      </c>
      <c r="P311" s="93" t="s">
        <v>388</v>
      </c>
    </row>
    <row r="312" spans="1:16" ht="12.75" customHeight="1" x14ac:dyDescent="0.2">
      <c r="A312" s="87" t="s">
        <v>973</v>
      </c>
      <c r="B312" s="61" t="s">
        <v>531</v>
      </c>
      <c r="C312" s="64" t="s">
        <v>971</v>
      </c>
      <c r="D312" s="61">
        <v>4</v>
      </c>
      <c r="E312" s="61" t="s">
        <v>103</v>
      </c>
      <c r="F312" s="64" t="s">
        <v>24</v>
      </c>
      <c r="G312" s="61">
        <v>1200</v>
      </c>
      <c r="H312" s="61">
        <v>28</v>
      </c>
      <c r="I312" s="2" t="s">
        <v>948</v>
      </c>
      <c r="J312" s="61" t="s">
        <v>26</v>
      </c>
      <c r="K312" s="67" t="s">
        <v>550</v>
      </c>
      <c r="L312" s="73" t="s">
        <v>545</v>
      </c>
      <c r="M312" s="23"/>
      <c r="N312" s="58"/>
      <c r="O312" s="46" t="s">
        <v>985</v>
      </c>
      <c r="P312" s="93" t="s">
        <v>388</v>
      </c>
    </row>
    <row r="313" spans="1:16" ht="12.75" customHeight="1" x14ac:dyDescent="0.2">
      <c r="A313" s="64" t="s">
        <v>974</v>
      </c>
      <c r="B313" s="61" t="s">
        <v>531</v>
      </c>
      <c r="C313" s="64" t="s">
        <v>970</v>
      </c>
      <c r="D313" s="61">
        <v>4</v>
      </c>
      <c r="E313" s="61" t="s">
        <v>103</v>
      </c>
      <c r="F313" s="64" t="s">
        <v>24</v>
      </c>
      <c r="G313" s="61">
        <v>1200</v>
      </c>
      <c r="H313" s="61">
        <v>28</v>
      </c>
      <c r="I313" s="2" t="s">
        <v>1079</v>
      </c>
      <c r="J313" s="61" t="s">
        <v>26</v>
      </c>
      <c r="K313" s="67" t="s">
        <v>550</v>
      </c>
      <c r="L313" s="73" t="s">
        <v>545</v>
      </c>
      <c r="M313" s="23"/>
      <c r="N313" s="58"/>
      <c r="O313" s="24"/>
      <c r="P313" s="93" t="s">
        <v>388</v>
      </c>
    </row>
    <row r="314" spans="1:16" ht="12.75" customHeight="1" x14ac:dyDescent="0.2">
      <c r="A314" s="64" t="s">
        <v>975</v>
      </c>
      <c r="B314" s="61" t="s">
        <v>531</v>
      </c>
      <c r="C314" s="64" t="s">
        <v>969</v>
      </c>
      <c r="D314" s="61">
        <v>4</v>
      </c>
      <c r="E314" s="61" t="s">
        <v>103</v>
      </c>
      <c r="F314" s="64" t="s">
        <v>24</v>
      </c>
      <c r="G314" s="61">
        <v>1300</v>
      </c>
      <c r="H314" s="61">
        <v>28</v>
      </c>
      <c r="I314" s="2" t="s">
        <v>1079</v>
      </c>
      <c r="J314" s="61" t="s">
        <v>26</v>
      </c>
      <c r="K314" s="67" t="s">
        <v>550</v>
      </c>
      <c r="L314" s="73" t="s">
        <v>545</v>
      </c>
      <c r="M314" s="23"/>
      <c r="N314" s="58"/>
      <c r="O314" s="24"/>
      <c r="P314" s="93" t="s">
        <v>388</v>
      </c>
    </row>
    <row r="315" spans="1:16" ht="12.75" customHeight="1" x14ac:dyDescent="0.2">
      <c r="A315" s="64" t="s">
        <v>976</v>
      </c>
      <c r="B315" s="61" t="s">
        <v>531</v>
      </c>
      <c r="C315" s="64" t="s">
        <v>968</v>
      </c>
      <c r="D315" s="61">
        <v>4</v>
      </c>
      <c r="E315" s="61" t="s">
        <v>103</v>
      </c>
      <c r="F315" s="64" t="s">
        <v>24</v>
      </c>
      <c r="G315" s="61">
        <v>1300</v>
      </c>
      <c r="H315" s="61">
        <v>28</v>
      </c>
      <c r="I315" s="2" t="s">
        <v>1078</v>
      </c>
      <c r="J315" s="61" t="s">
        <v>26</v>
      </c>
      <c r="K315" s="67" t="s">
        <v>550</v>
      </c>
      <c r="L315" s="73" t="s">
        <v>545</v>
      </c>
      <c r="M315" s="23"/>
      <c r="N315" s="58"/>
      <c r="O315" s="24"/>
      <c r="P315" s="93" t="s">
        <v>388</v>
      </c>
    </row>
    <row r="316" spans="1:16" ht="12.75" customHeight="1" x14ac:dyDescent="0.2">
      <c r="A316" s="61" t="s">
        <v>811</v>
      </c>
      <c r="B316" s="61" t="s">
        <v>531</v>
      </c>
      <c r="C316" s="64" t="s">
        <v>812</v>
      </c>
      <c r="D316" s="61">
        <v>4</v>
      </c>
      <c r="E316" s="61" t="s">
        <v>103</v>
      </c>
      <c r="F316" s="64" t="s">
        <v>24</v>
      </c>
      <c r="G316" s="61">
        <v>1200</v>
      </c>
      <c r="H316" s="61">
        <v>28</v>
      </c>
      <c r="I316" s="61" t="s">
        <v>1078</v>
      </c>
      <c r="J316" s="61" t="s">
        <v>26</v>
      </c>
      <c r="K316" s="67" t="s">
        <v>550</v>
      </c>
      <c r="L316" s="73" t="s">
        <v>545</v>
      </c>
      <c r="M316" s="62">
        <v>2014</v>
      </c>
      <c r="N316" s="62">
        <v>2014</v>
      </c>
      <c r="O316" s="46" t="s">
        <v>986</v>
      </c>
      <c r="P316" s="93" t="s">
        <v>388</v>
      </c>
    </row>
    <row r="317" spans="1:16" ht="12.75" customHeight="1" x14ac:dyDescent="0.2">
      <c r="A317" s="64" t="s">
        <v>977</v>
      </c>
      <c r="B317" s="61" t="s">
        <v>531</v>
      </c>
      <c r="C317" s="64" t="s">
        <v>967</v>
      </c>
      <c r="D317" s="61">
        <v>4</v>
      </c>
      <c r="E317" s="61" t="s">
        <v>103</v>
      </c>
      <c r="F317" s="64" t="s">
        <v>24</v>
      </c>
      <c r="G317" s="61">
        <v>1200</v>
      </c>
      <c r="H317" s="61">
        <v>28</v>
      </c>
      <c r="I317" s="2" t="s">
        <v>1078</v>
      </c>
      <c r="J317" s="61" t="s">
        <v>26</v>
      </c>
      <c r="K317" s="67" t="s">
        <v>550</v>
      </c>
      <c r="L317" s="73" t="s">
        <v>545</v>
      </c>
      <c r="M317" s="23"/>
      <c r="N317" s="58"/>
      <c r="O317" s="24"/>
      <c r="P317" s="93" t="s">
        <v>388</v>
      </c>
    </row>
    <row r="318" spans="1:16" ht="12.75" customHeight="1" x14ac:dyDescent="0.2">
      <c r="A318" s="64" t="s">
        <v>978</v>
      </c>
      <c r="B318" s="61" t="s">
        <v>531</v>
      </c>
      <c r="C318" s="64" t="s">
        <v>966</v>
      </c>
      <c r="D318" s="61">
        <v>1</v>
      </c>
      <c r="E318" s="61" t="s">
        <v>104</v>
      </c>
      <c r="F318" s="64" t="s">
        <v>24</v>
      </c>
      <c r="G318" s="61">
        <v>1000</v>
      </c>
      <c r="H318" s="61">
        <v>40</v>
      </c>
      <c r="I318" s="2" t="s">
        <v>948</v>
      </c>
      <c r="J318" s="61" t="s">
        <v>60</v>
      </c>
      <c r="K318" s="67" t="s">
        <v>550</v>
      </c>
      <c r="L318" s="73" t="s">
        <v>545</v>
      </c>
      <c r="M318" s="23"/>
      <c r="N318" s="58"/>
      <c r="O318" s="46" t="s">
        <v>987</v>
      </c>
      <c r="P318" s="93" t="s">
        <v>388</v>
      </c>
    </row>
    <row r="319" spans="1:16" ht="12.75" customHeight="1" x14ac:dyDescent="0.2">
      <c r="A319" s="64" t="s">
        <v>979</v>
      </c>
      <c r="B319" s="61" t="s">
        <v>531</v>
      </c>
      <c r="C319" s="64" t="s">
        <v>965</v>
      </c>
      <c r="D319" s="61">
        <v>2</v>
      </c>
      <c r="E319" s="61" t="s">
        <v>104</v>
      </c>
      <c r="F319" s="64" t="s">
        <v>24</v>
      </c>
      <c r="G319" s="61">
        <v>1200</v>
      </c>
      <c r="H319" s="61">
        <v>40</v>
      </c>
      <c r="I319" s="2" t="s">
        <v>948</v>
      </c>
      <c r="J319" s="61" t="s">
        <v>60</v>
      </c>
      <c r="K319" s="67" t="s">
        <v>550</v>
      </c>
      <c r="L319" s="73" t="s">
        <v>545</v>
      </c>
      <c r="M319" s="23"/>
      <c r="N319" s="58"/>
      <c r="O319" s="46" t="s">
        <v>988</v>
      </c>
      <c r="P319" s="93" t="s">
        <v>388</v>
      </c>
    </row>
    <row r="320" spans="1:16" ht="12.75" customHeight="1" x14ac:dyDescent="0.2">
      <c r="A320" s="64" t="s">
        <v>980</v>
      </c>
      <c r="B320" s="61" t="s">
        <v>531</v>
      </c>
      <c r="C320" s="64" t="s">
        <v>964</v>
      </c>
      <c r="D320" s="61">
        <v>4</v>
      </c>
      <c r="E320" s="61" t="s">
        <v>103</v>
      </c>
      <c r="F320" s="64" t="s">
        <v>24</v>
      </c>
      <c r="G320" s="61">
        <v>1200</v>
      </c>
      <c r="H320" s="61">
        <v>28</v>
      </c>
      <c r="I320" s="2" t="s">
        <v>1079</v>
      </c>
      <c r="J320" s="61" t="s">
        <v>26</v>
      </c>
      <c r="K320" s="67" t="s">
        <v>550</v>
      </c>
      <c r="L320" s="73" t="s">
        <v>545</v>
      </c>
      <c r="M320" s="23"/>
      <c r="N320" s="58"/>
      <c r="O320" s="46" t="s">
        <v>989</v>
      </c>
      <c r="P320" s="93" t="s">
        <v>388</v>
      </c>
    </row>
    <row r="321" spans="1:16" ht="12.75" customHeight="1" x14ac:dyDescent="0.2">
      <c r="A321" s="64" t="s">
        <v>981</v>
      </c>
      <c r="B321" s="61" t="s">
        <v>531</v>
      </c>
      <c r="C321" s="64" t="s">
        <v>963</v>
      </c>
      <c r="D321" s="61">
        <v>4</v>
      </c>
      <c r="E321" s="61" t="s">
        <v>103</v>
      </c>
      <c r="F321" s="64" t="s">
        <v>24</v>
      </c>
      <c r="G321" s="61">
        <v>1400</v>
      </c>
      <c r="H321" s="61">
        <v>28</v>
      </c>
      <c r="I321" s="2" t="s">
        <v>1079</v>
      </c>
      <c r="J321" s="61" t="s">
        <v>26</v>
      </c>
      <c r="K321" s="67" t="s">
        <v>550</v>
      </c>
      <c r="L321" s="73" t="s">
        <v>545</v>
      </c>
      <c r="M321" s="23"/>
      <c r="N321" s="58"/>
      <c r="O321" s="24"/>
      <c r="P321" s="93" t="s">
        <v>388</v>
      </c>
    </row>
    <row r="322" spans="1:16" ht="12.75" customHeight="1" x14ac:dyDescent="0.2">
      <c r="A322" s="64" t="s">
        <v>982</v>
      </c>
      <c r="B322" s="61" t="s">
        <v>531</v>
      </c>
      <c r="C322" s="64" t="s">
        <v>962</v>
      </c>
      <c r="D322" s="61">
        <v>4</v>
      </c>
      <c r="E322" s="61" t="s">
        <v>103</v>
      </c>
      <c r="F322" s="64" t="s">
        <v>24</v>
      </c>
      <c r="G322" s="61">
        <v>1200</v>
      </c>
      <c r="H322" s="61">
        <v>28</v>
      </c>
      <c r="I322" s="2" t="s">
        <v>1078</v>
      </c>
      <c r="J322" s="61" t="s">
        <v>26</v>
      </c>
      <c r="K322" s="67" t="s">
        <v>550</v>
      </c>
      <c r="L322" s="73" t="s">
        <v>545</v>
      </c>
      <c r="M322" s="23"/>
      <c r="N322" s="58"/>
      <c r="O322" s="24"/>
      <c r="P322" s="93" t="s">
        <v>388</v>
      </c>
    </row>
    <row r="323" spans="1:16" ht="12.75" customHeight="1" x14ac:dyDescent="0.2">
      <c r="A323" s="61" t="s">
        <v>960</v>
      </c>
      <c r="B323" s="61" t="s">
        <v>531</v>
      </c>
      <c r="C323" s="64" t="s">
        <v>961</v>
      </c>
      <c r="D323" s="61">
        <v>4</v>
      </c>
      <c r="E323" s="61" t="s">
        <v>490</v>
      </c>
      <c r="F323" s="64" t="s">
        <v>557</v>
      </c>
      <c r="G323" s="61">
        <v>1500</v>
      </c>
      <c r="H323" s="61">
        <v>28</v>
      </c>
      <c r="I323" s="2" t="s">
        <v>1078</v>
      </c>
      <c r="J323" s="2" t="s">
        <v>26</v>
      </c>
      <c r="K323" s="67" t="s">
        <v>550</v>
      </c>
      <c r="L323" s="25" t="s">
        <v>191</v>
      </c>
      <c r="M323" s="62">
        <v>2014</v>
      </c>
      <c r="N323" s="62">
        <v>2014</v>
      </c>
      <c r="O323" s="24"/>
      <c r="P323" s="93" t="s">
        <v>388</v>
      </c>
    </row>
    <row r="324" spans="1:16" ht="12.75" customHeight="1" x14ac:dyDescent="0.2">
      <c r="A324" s="63" t="s">
        <v>696</v>
      </c>
      <c r="B324" s="2" t="s">
        <v>74</v>
      </c>
      <c r="C324" s="64" t="s">
        <v>697</v>
      </c>
      <c r="D324" s="61">
        <v>2</v>
      </c>
      <c r="E324" s="2" t="s">
        <v>33</v>
      </c>
      <c r="F324" s="11" t="s">
        <v>24</v>
      </c>
      <c r="G324" s="61">
        <v>1000</v>
      </c>
      <c r="H324" s="61">
        <v>45</v>
      </c>
      <c r="I324" s="61" t="s">
        <v>1223</v>
      </c>
      <c r="J324" s="2" t="s">
        <v>60</v>
      </c>
      <c r="K324" s="67" t="s">
        <v>550</v>
      </c>
      <c r="L324" s="61" t="s">
        <v>606</v>
      </c>
      <c r="M324" s="80" t="s">
        <v>9</v>
      </c>
      <c r="N324" s="62">
        <v>2011</v>
      </c>
      <c r="O324" s="24"/>
      <c r="P324" s="93" t="s">
        <v>388</v>
      </c>
    </row>
    <row r="325" spans="1:16" ht="12.75" customHeight="1" x14ac:dyDescent="0.2">
      <c r="A325" s="4" t="s">
        <v>81</v>
      </c>
      <c r="B325" s="2" t="s">
        <v>74</v>
      </c>
      <c r="C325" s="11" t="s">
        <v>87</v>
      </c>
      <c r="D325" s="2">
        <v>2</v>
      </c>
      <c r="E325" s="2" t="s">
        <v>33</v>
      </c>
      <c r="F325" s="11" t="s">
        <v>24</v>
      </c>
      <c r="G325" s="2">
        <v>1850</v>
      </c>
      <c r="H325" s="2">
        <v>28</v>
      </c>
      <c r="I325" s="2" t="s">
        <v>315</v>
      </c>
      <c r="J325" s="2" t="s">
        <v>60</v>
      </c>
      <c r="K325" s="67" t="s">
        <v>550</v>
      </c>
      <c r="L325" s="61" t="s">
        <v>606</v>
      </c>
      <c r="M325" s="61">
        <v>2013</v>
      </c>
      <c r="N325" s="3">
        <v>2013</v>
      </c>
      <c r="O325" s="24"/>
      <c r="P325" s="93" t="s">
        <v>388</v>
      </c>
    </row>
    <row r="326" spans="1:16" ht="12.75" customHeight="1" x14ac:dyDescent="0.2">
      <c r="A326" s="4" t="s">
        <v>75</v>
      </c>
      <c r="B326" s="2" t="s">
        <v>74</v>
      </c>
      <c r="C326" s="11" t="s">
        <v>77</v>
      </c>
      <c r="D326" s="3">
        <v>2</v>
      </c>
      <c r="E326" s="2" t="s">
        <v>33</v>
      </c>
      <c r="F326" s="11" t="s">
        <v>24</v>
      </c>
      <c r="G326" s="2">
        <v>1200</v>
      </c>
      <c r="H326" s="2">
        <v>45</v>
      </c>
      <c r="I326" s="2" t="s">
        <v>72</v>
      </c>
      <c r="J326" s="2" t="s">
        <v>60</v>
      </c>
      <c r="K326" s="67" t="s">
        <v>550</v>
      </c>
      <c r="L326" s="61" t="s">
        <v>606</v>
      </c>
      <c r="M326" s="80" t="s">
        <v>9</v>
      </c>
      <c r="N326" s="3">
        <v>2011</v>
      </c>
      <c r="O326" s="5" t="s">
        <v>76</v>
      </c>
      <c r="P326" s="93" t="s">
        <v>388</v>
      </c>
    </row>
    <row r="327" spans="1:16" ht="12.75" customHeight="1" x14ac:dyDescent="0.2">
      <c r="A327" s="4" t="s">
        <v>79</v>
      </c>
      <c r="B327" s="2" t="s">
        <v>74</v>
      </c>
      <c r="C327" s="11" t="s">
        <v>85</v>
      </c>
      <c r="D327" s="2">
        <v>2</v>
      </c>
      <c r="E327" s="2" t="s">
        <v>33</v>
      </c>
      <c r="F327" s="11" t="s">
        <v>24</v>
      </c>
      <c r="G327" s="2">
        <v>1850</v>
      </c>
      <c r="H327" s="2">
        <v>32</v>
      </c>
      <c r="I327" s="2" t="s">
        <v>315</v>
      </c>
      <c r="J327" s="2" t="s">
        <v>60</v>
      </c>
      <c r="K327" s="67" t="s">
        <v>550</v>
      </c>
      <c r="L327" s="61" t="s">
        <v>606</v>
      </c>
      <c r="M327" s="80" t="s">
        <v>9</v>
      </c>
      <c r="N327" s="3">
        <v>2012</v>
      </c>
      <c r="O327" s="24"/>
      <c r="P327" s="93" t="s">
        <v>388</v>
      </c>
    </row>
    <row r="328" spans="1:16" ht="12.75" customHeight="1" x14ac:dyDescent="0.2">
      <c r="A328" s="4" t="s">
        <v>84</v>
      </c>
      <c r="B328" s="2" t="s">
        <v>74</v>
      </c>
      <c r="C328" s="11" t="s">
        <v>90</v>
      </c>
      <c r="D328" s="2">
        <v>2</v>
      </c>
      <c r="E328" s="2" t="s">
        <v>30</v>
      </c>
      <c r="F328" s="11" t="s">
        <v>24</v>
      </c>
      <c r="G328" s="2">
        <v>2500</v>
      </c>
      <c r="H328" s="2">
        <v>28</v>
      </c>
      <c r="I328" s="2" t="s">
        <v>78</v>
      </c>
      <c r="J328" s="2" t="s">
        <v>60</v>
      </c>
      <c r="K328" s="67" t="s">
        <v>550</v>
      </c>
      <c r="L328" s="61" t="s">
        <v>606</v>
      </c>
      <c r="M328" s="61">
        <v>2013</v>
      </c>
      <c r="N328" s="3">
        <v>2013</v>
      </c>
      <c r="O328" s="24"/>
      <c r="P328" s="93" t="s">
        <v>388</v>
      </c>
    </row>
    <row r="329" spans="1:16" ht="12.75" customHeight="1" x14ac:dyDescent="0.2">
      <c r="A329" s="4" t="s">
        <v>83</v>
      </c>
      <c r="B329" s="2" t="s">
        <v>74</v>
      </c>
      <c r="C329" s="11" t="s">
        <v>89</v>
      </c>
      <c r="D329" s="2">
        <v>2</v>
      </c>
      <c r="E329" s="2" t="s">
        <v>33</v>
      </c>
      <c r="F329" s="11" t="s">
        <v>24</v>
      </c>
      <c r="G329" s="2">
        <v>2300</v>
      </c>
      <c r="H329" s="2">
        <v>28</v>
      </c>
      <c r="I329" s="2" t="s">
        <v>315</v>
      </c>
      <c r="J329" s="2" t="s">
        <v>60</v>
      </c>
      <c r="K329" s="67" t="s">
        <v>550</v>
      </c>
      <c r="L329" s="25" t="s">
        <v>191</v>
      </c>
      <c r="M329" s="61">
        <v>2013</v>
      </c>
      <c r="N329" s="3">
        <v>2013</v>
      </c>
      <c r="O329" s="24"/>
      <c r="P329" s="93" t="s">
        <v>388</v>
      </c>
    </row>
    <row r="330" spans="1:16" ht="12.75" customHeight="1" x14ac:dyDescent="0.2">
      <c r="A330" s="4" t="s">
        <v>82</v>
      </c>
      <c r="B330" s="2" t="s">
        <v>74</v>
      </c>
      <c r="C330" s="11" t="s">
        <v>88</v>
      </c>
      <c r="D330" s="2">
        <v>2</v>
      </c>
      <c r="E330" s="2" t="s">
        <v>33</v>
      </c>
      <c r="F330" s="11" t="s">
        <v>24</v>
      </c>
      <c r="G330" s="2">
        <v>1850</v>
      </c>
      <c r="H330" s="2">
        <v>28</v>
      </c>
      <c r="I330" s="2" t="s">
        <v>315</v>
      </c>
      <c r="J330" s="2" t="s">
        <v>60</v>
      </c>
      <c r="K330" s="67" t="s">
        <v>550</v>
      </c>
      <c r="L330" s="25" t="s">
        <v>191</v>
      </c>
      <c r="M330" s="61">
        <v>2013</v>
      </c>
      <c r="N330" s="3">
        <v>2013</v>
      </c>
      <c r="O330" s="24"/>
      <c r="P330" s="93" t="s">
        <v>388</v>
      </c>
    </row>
    <row r="331" spans="1:16" ht="12.75" customHeight="1" x14ac:dyDescent="0.2">
      <c r="A331" s="4" t="s">
        <v>80</v>
      </c>
      <c r="B331" s="2" t="s">
        <v>74</v>
      </c>
      <c r="C331" s="11" t="s">
        <v>86</v>
      </c>
      <c r="D331" s="2">
        <v>2</v>
      </c>
      <c r="E331" s="2" t="s">
        <v>33</v>
      </c>
      <c r="F331" s="11" t="s">
        <v>24</v>
      </c>
      <c r="G331" s="2">
        <v>1850</v>
      </c>
      <c r="H331" s="2">
        <v>32</v>
      </c>
      <c r="I331" s="2" t="s">
        <v>315</v>
      </c>
      <c r="J331" s="2" t="s">
        <v>60</v>
      </c>
      <c r="K331" s="67" t="s">
        <v>550</v>
      </c>
      <c r="L331" s="25" t="s">
        <v>191</v>
      </c>
      <c r="M331" s="61">
        <v>2013</v>
      </c>
      <c r="N331" s="3">
        <v>2013</v>
      </c>
      <c r="O331" s="24"/>
      <c r="P331" s="93" t="s">
        <v>388</v>
      </c>
    </row>
    <row r="332" spans="1:16" ht="12.75" customHeight="1" x14ac:dyDescent="0.2">
      <c r="A332" s="4" t="s">
        <v>206</v>
      </c>
      <c r="B332" s="2" t="s">
        <v>74</v>
      </c>
      <c r="C332" s="11" t="s">
        <v>207</v>
      </c>
      <c r="D332" s="2">
        <v>2</v>
      </c>
      <c r="E332" s="2" t="s">
        <v>33</v>
      </c>
      <c r="F332" s="11" t="s">
        <v>24</v>
      </c>
      <c r="G332" s="2">
        <v>1000</v>
      </c>
      <c r="H332" s="2">
        <v>28</v>
      </c>
      <c r="I332" s="2" t="s">
        <v>948</v>
      </c>
      <c r="J332" s="2" t="s">
        <v>60</v>
      </c>
      <c r="K332" s="67" t="s">
        <v>550</v>
      </c>
      <c r="L332" s="73" t="s">
        <v>545</v>
      </c>
      <c r="M332" s="80" t="s">
        <v>9</v>
      </c>
      <c r="N332" s="3">
        <v>2012</v>
      </c>
      <c r="O332" s="5" t="s">
        <v>208</v>
      </c>
      <c r="P332" s="93" t="s">
        <v>388</v>
      </c>
    </row>
    <row r="333" spans="1:16" ht="12.75" customHeight="1" x14ac:dyDescent="0.2">
      <c r="A333" s="4" t="s">
        <v>70</v>
      </c>
      <c r="B333" s="2" t="s">
        <v>74</v>
      </c>
      <c r="C333" s="11" t="s">
        <v>73</v>
      </c>
      <c r="D333" s="3">
        <v>2</v>
      </c>
      <c r="E333" s="2" t="s">
        <v>33</v>
      </c>
      <c r="F333" s="11" t="s">
        <v>24</v>
      </c>
      <c r="G333" s="2">
        <v>1000</v>
      </c>
      <c r="H333" s="2">
        <v>45</v>
      </c>
      <c r="I333" s="2" t="s">
        <v>72</v>
      </c>
      <c r="J333" s="2" t="s">
        <v>60</v>
      </c>
      <c r="K333" s="67" t="s">
        <v>550</v>
      </c>
      <c r="L333" s="73" t="s">
        <v>545</v>
      </c>
      <c r="M333" s="80" t="s">
        <v>9</v>
      </c>
      <c r="N333" s="3">
        <v>2011</v>
      </c>
      <c r="O333" s="5" t="s">
        <v>71</v>
      </c>
      <c r="P333" s="93" t="s">
        <v>388</v>
      </c>
    </row>
    <row r="334" spans="1:16" x14ac:dyDescent="0.2">
      <c r="A334" s="4" t="s">
        <v>698</v>
      </c>
      <c r="B334" s="2" t="s">
        <v>74</v>
      </c>
      <c r="C334" s="11" t="s">
        <v>699</v>
      </c>
      <c r="D334" s="2">
        <v>2</v>
      </c>
      <c r="E334" s="2" t="s">
        <v>33</v>
      </c>
      <c r="F334" s="11" t="s">
        <v>24</v>
      </c>
      <c r="G334" s="2">
        <v>1000</v>
      </c>
      <c r="H334" s="2">
        <v>45</v>
      </c>
      <c r="I334" s="61" t="s">
        <v>1223</v>
      </c>
      <c r="J334" s="2" t="s">
        <v>60</v>
      </c>
      <c r="K334" s="67" t="s">
        <v>550</v>
      </c>
      <c r="L334" s="73" t="s">
        <v>545</v>
      </c>
      <c r="M334" s="80" t="s">
        <v>9</v>
      </c>
      <c r="N334" s="3">
        <v>2011</v>
      </c>
      <c r="O334" s="24"/>
      <c r="P334" s="93" t="s">
        <v>388</v>
      </c>
    </row>
    <row r="335" spans="1:16" x14ac:dyDescent="0.2">
      <c r="A335" s="13" t="s">
        <v>267</v>
      </c>
      <c r="B335" s="2" t="s">
        <v>240</v>
      </c>
      <c r="C335" s="2" t="s">
        <v>241</v>
      </c>
      <c r="D335" s="2">
        <v>1</v>
      </c>
      <c r="E335" s="2" t="s">
        <v>52</v>
      </c>
      <c r="F335" s="11" t="s">
        <v>24</v>
      </c>
      <c r="G335" s="2">
        <v>600</v>
      </c>
      <c r="H335" s="2">
        <v>65</v>
      </c>
      <c r="I335" s="2" t="s">
        <v>242</v>
      </c>
      <c r="J335" s="23"/>
      <c r="K335" s="67" t="s">
        <v>550</v>
      </c>
      <c r="L335" s="73" t="s">
        <v>545</v>
      </c>
      <c r="M335" s="23"/>
      <c r="N335" s="58"/>
      <c r="O335" s="5" t="s">
        <v>243</v>
      </c>
      <c r="P335" s="93" t="s">
        <v>388</v>
      </c>
    </row>
    <row r="336" spans="1:16" x14ac:dyDescent="0.2">
      <c r="A336" s="13" t="s">
        <v>267</v>
      </c>
      <c r="B336" s="2" t="s">
        <v>240</v>
      </c>
      <c r="C336" s="2" t="s">
        <v>244</v>
      </c>
      <c r="D336" s="2">
        <v>1</v>
      </c>
      <c r="E336" s="2" t="s">
        <v>52</v>
      </c>
      <c r="F336" s="11" t="s">
        <v>24</v>
      </c>
      <c r="G336" s="2">
        <v>600</v>
      </c>
      <c r="H336" s="2">
        <v>65</v>
      </c>
      <c r="I336" s="2" t="s">
        <v>242</v>
      </c>
      <c r="J336" s="23"/>
      <c r="K336" s="67" t="s">
        <v>550</v>
      </c>
      <c r="L336" s="73" t="s">
        <v>545</v>
      </c>
      <c r="M336" s="23"/>
      <c r="N336" s="58"/>
      <c r="O336" s="24"/>
      <c r="P336" s="93" t="s">
        <v>388</v>
      </c>
    </row>
    <row r="337" spans="1:16" x14ac:dyDescent="0.2">
      <c r="A337" s="13" t="s">
        <v>267</v>
      </c>
      <c r="B337" s="2" t="s">
        <v>240</v>
      </c>
      <c r="C337" s="2" t="s">
        <v>245</v>
      </c>
      <c r="D337" s="2">
        <v>1</v>
      </c>
      <c r="E337" s="2" t="s">
        <v>52</v>
      </c>
      <c r="F337" s="11" t="s">
        <v>24</v>
      </c>
      <c r="G337" s="2">
        <v>600</v>
      </c>
      <c r="H337" s="2">
        <v>65</v>
      </c>
      <c r="I337" s="2" t="s">
        <v>242</v>
      </c>
      <c r="J337" s="23"/>
      <c r="K337" s="67" t="s">
        <v>550</v>
      </c>
      <c r="L337" s="73" t="s">
        <v>545</v>
      </c>
      <c r="M337" s="23"/>
      <c r="N337" s="58"/>
      <c r="O337" s="5" t="s">
        <v>246</v>
      </c>
      <c r="P337" s="93" t="s">
        <v>388</v>
      </c>
    </row>
    <row r="338" spans="1:16" x14ac:dyDescent="0.2">
      <c r="A338" s="13" t="s">
        <v>267</v>
      </c>
      <c r="B338" s="2" t="s">
        <v>240</v>
      </c>
      <c r="C338" s="2" t="s">
        <v>247</v>
      </c>
      <c r="D338" s="2">
        <v>1</v>
      </c>
      <c r="E338" s="2" t="s">
        <v>52</v>
      </c>
      <c r="F338" s="11" t="s">
        <v>24</v>
      </c>
      <c r="G338" s="2">
        <v>800</v>
      </c>
      <c r="H338" s="2">
        <v>65</v>
      </c>
      <c r="I338" s="2" t="s">
        <v>242</v>
      </c>
      <c r="J338" s="23"/>
      <c r="K338" s="67" t="s">
        <v>550</v>
      </c>
      <c r="L338" s="73" t="s">
        <v>545</v>
      </c>
      <c r="M338" s="23"/>
      <c r="N338" s="58"/>
      <c r="O338" s="5" t="s">
        <v>248</v>
      </c>
      <c r="P338" s="93" t="s">
        <v>388</v>
      </c>
    </row>
    <row r="339" spans="1:16" x14ac:dyDescent="0.2">
      <c r="A339" s="13" t="s">
        <v>267</v>
      </c>
      <c r="B339" s="2" t="s">
        <v>240</v>
      </c>
      <c r="C339" s="2" t="s">
        <v>249</v>
      </c>
      <c r="D339" s="2">
        <v>1</v>
      </c>
      <c r="E339" s="2" t="s">
        <v>52</v>
      </c>
      <c r="F339" s="11" t="s">
        <v>24</v>
      </c>
      <c r="G339" s="2">
        <v>600</v>
      </c>
      <c r="H339" s="2">
        <v>65</v>
      </c>
      <c r="I339" s="2" t="s">
        <v>606</v>
      </c>
      <c r="J339" s="23"/>
      <c r="K339" s="67" t="s">
        <v>550</v>
      </c>
      <c r="L339" s="73" t="s">
        <v>545</v>
      </c>
      <c r="M339" s="23"/>
      <c r="N339" s="58"/>
      <c r="O339" s="5" t="s">
        <v>250</v>
      </c>
      <c r="P339" s="93" t="s">
        <v>388</v>
      </c>
    </row>
    <row r="340" spans="1:16" ht="12.75" customHeight="1" x14ac:dyDescent="0.2">
      <c r="A340" s="13" t="s">
        <v>267</v>
      </c>
      <c r="B340" s="2" t="s">
        <v>240</v>
      </c>
      <c r="C340" s="2" t="s">
        <v>251</v>
      </c>
      <c r="D340" s="2">
        <v>1</v>
      </c>
      <c r="E340" s="2" t="s">
        <v>52</v>
      </c>
      <c r="F340" s="11" t="s">
        <v>24</v>
      </c>
      <c r="G340" s="2">
        <v>600</v>
      </c>
      <c r="H340" s="2">
        <v>65</v>
      </c>
      <c r="I340" s="2" t="s">
        <v>242</v>
      </c>
      <c r="J340" s="23"/>
      <c r="K340" s="67" t="s">
        <v>550</v>
      </c>
      <c r="L340" s="73" t="s">
        <v>545</v>
      </c>
      <c r="M340" s="23"/>
      <c r="N340" s="58"/>
      <c r="O340" s="24"/>
      <c r="P340" s="93" t="s">
        <v>388</v>
      </c>
    </row>
    <row r="341" spans="1:16" ht="12.75" customHeight="1" x14ac:dyDescent="0.2">
      <c r="A341" s="13" t="s">
        <v>267</v>
      </c>
      <c r="B341" s="2" t="s">
        <v>240</v>
      </c>
      <c r="C341" s="2" t="s">
        <v>252</v>
      </c>
      <c r="D341" s="2">
        <v>1</v>
      </c>
      <c r="E341" s="2" t="s">
        <v>52</v>
      </c>
      <c r="F341" s="11" t="s">
        <v>24</v>
      </c>
      <c r="G341" s="2">
        <v>600</v>
      </c>
      <c r="H341" s="2">
        <v>65</v>
      </c>
      <c r="I341" s="2" t="s">
        <v>606</v>
      </c>
      <c r="J341" s="23"/>
      <c r="K341" s="67" t="s">
        <v>550</v>
      </c>
      <c r="L341" s="73" t="s">
        <v>545</v>
      </c>
      <c r="M341" s="23"/>
      <c r="N341" s="58"/>
      <c r="O341" s="24"/>
      <c r="P341" s="93" t="s">
        <v>388</v>
      </c>
    </row>
    <row r="342" spans="1:16" ht="12.75" customHeight="1" x14ac:dyDescent="0.2">
      <c r="A342" s="13" t="s">
        <v>267</v>
      </c>
      <c r="B342" s="2" t="s">
        <v>240</v>
      </c>
      <c r="C342" s="2" t="s">
        <v>253</v>
      </c>
      <c r="D342" s="2">
        <v>1</v>
      </c>
      <c r="E342" s="2" t="s">
        <v>52</v>
      </c>
      <c r="F342" s="11" t="s">
        <v>24</v>
      </c>
      <c r="G342" s="2">
        <v>720</v>
      </c>
      <c r="H342" s="2">
        <v>65</v>
      </c>
      <c r="I342" s="2" t="s">
        <v>242</v>
      </c>
      <c r="J342" s="23"/>
      <c r="K342" s="67" t="s">
        <v>550</v>
      </c>
      <c r="L342" s="73" t="s">
        <v>545</v>
      </c>
      <c r="M342" s="23"/>
      <c r="N342" s="58"/>
      <c r="O342" s="5" t="s">
        <v>374</v>
      </c>
      <c r="P342" s="93" t="s">
        <v>388</v>
      </c>
    </row>
    <row r="343" spans="1:16" ht="12.75" customHeight="1" x14ac:dyDescent="0.2">
      <c r="A343" s="13" t="s">
        <v>267</v>
      </c>
      <c r="B343" s="2" t="s">
        <v>240</v>
      </c>
      <c r="C343" s="2" t="s">
        <v>700</v>
      </c>
      <c r="D343" s="2">
        <v>1</v>
      </c>
      <c r="E343" s="2" t="s">
        <v>52</v>
      </c>
      <c r="F343" s="11" t="s">
        <v>24</v>
      </c>
      <c r="G343" s="2">
        <v>800</v>
      </c>
      <c r="H343" s="2">
        <v>65</v>
      </c>
      <c r="I343" s="2" t="s">
        <v>242</v>
      </c>
      <c r="J343" s="23"/>
      <c r="K343" s="67" t="s">
        <v>550</v>
      </c>
      <c r="L343" s="73" t="s">
        <v>545</v>
      </c>
      <c r="M343" s="23"/>
      <c r="N343" s="58"/>
      <c r="O343" s="5" t="s">
        <v>701</v>
      </c>
      <c r="P343" s="93" t="s">
        <v>388</v>
      </c>
    </row>
    <row r="344" spans="1:16" ht="12.75" customHeight="1" x14ac:dyDescent="0.2">
      <c r="A344" s="13" t="s">
        <v>267</v>
      </c>
      <c r="B344" s="2" t="s">
        <v>240</v>
      </c>
      <c r="C344" s="2" t="s">
        <v>254</v>
      </c>
      <c r="D344" s="2">
        <v>1</v>
      </c>
      <c r="E344" s="2" t="s">
        <v>52</v>
      </c>
      <c r="F344" s="11" t="s">
        <v>24</v>
      </c>
      <c r="G344" s="2">
        <v>800</v>
      </c>
      <c r="H344" s="2">
        <v>45</v>
      </c>
      <c r="I344" s="2" t="s">
        <v>242</v>
      </c>
      <c r="J344" s="23"/>
      <c r="K344" s="67" t="s">
        <v>550</v>
      </c>
      <c r="L344" s="73" t="s">
        <v>545</v>
      </c>
      <c r="M344" s="23"/>
      <c r="N344" s="58"/>
      <c r="O344" s="5" t="s">
        <v>255</v>
      </c>
      <c r="P344" s="93" t="s">
        <v>388</v>
      </c>
    </row>
    <row r="345" spans="1:16" ht="12.75" customHeight="1" x14ac:dyDescent="0.2">
      <c r="A345" s="13" t="s">
        <v>267</v>
      </c>
      <c r="B345" s="2" t="s">
        <v>240</v>
      </c>
      <c r="C345" s="2" t="s">
        <v>256</v>
      </c>
      <c r="D345" s="2">
        <v>1</v>
      </c>
      <c r="E345" s="2" t="s">
        <v>52</v>
      </c>
      <c r="F345" s="11" t="s">
        <v>24</v>
      </c>
      <c r="G345" s="2">
        <v>1200</v>
      </c>
      <c r="H345" s="2">
        <v>45</v>
      </c>
      <c r="I345" s="2" t="s">
        <v>242</v>
      </c>
      <c r="J345" s="23"/>
      <c r="K345" s="67" t="s">
        <v>550</v>
      </c>
      <c r="L345" s="73" t="s">
        <v>545</v>
      </c>
      <c r="M345" s="23"/>
      <c r="N345" s="58"/>
      <c r="O345" s="5" t="s">
        <v>703</v>
      </c>
      <c r="P345" s="93" t="s">
        <v>388</v>
      </c>
    </row>
    <row r="346" spans="1:16" ht="12.75" customHeight="1" x14ac:dyDescent="0.2">
      <c r="A346" s="13" t="s">
        <v>268</v>
      </c>
      <c r="B346" s="2" t="s">
        <v>240</v>
      </c>
      <c r="C346" s="2" t="s">
        <v>257</v>
      </c>
      <c r="D346" s="2">
        <v>2</v>
      </c>
      <c r="E346" s="2" t="s">
        <v>33</v>
      </c>
      <c r="F346" s="11" t="s">
        <v>24</v>
      </c>
      <c r="G346" s="2">
        <v>1000</v>
      </c>
      <c r="H346" s="2">
        <v>45</v>
      </c>
      <c r="I346" s="2" t="s">
        <v>92</v>
      </c>
      <c r="J346" s="2" t="s">
        <v>60</v>
      </c>
      <c r="K346" s="67" t="s">
        <v>550</v>
      </c>
      <c r="L346" s="73" t="s">
        <v>545</v>
      </c>
      <c r="M346" s="80" t="s">
        <v>9</v>
      </c>
      <c r="N346" s="3" t="s">
        <v>264</v>
      </c>
      <c r="O346" s="5" t="s">
        <v>704</v>
      </c>
      <c r="P346" s="93" t="s">
        <v>388</v>
      </c>
    </row>
    <row r="347" spans="1:16" ht="12" customHeight="1" x14ac:dyDescent="0.2">
      <c r="A347" s="13" t="s">
        <v>268</v>
      </c>
      <c r="B347" s="2" t="s">
        <v>240</v>
      </c>
      <c r="C347" s="2" t="s">
        <v>258</v>
      </c>
      <c r="D347" s="2">
        <v>2</v>
      </c>
      <c r="E347" s="2" t="s">
        <v>33</v>
      </c>
      <c r="F347" s="11" t="s">
        <v>24</v>
      </c>
      <c r="G347" s="2">
        <v>1500</v>
      </c>
      <c r="H347" s="2">
        <v>45</v>
      </c>
      <c r="I347" s="2" t="s">
        <v>92</v>
      </c>
      <c r="J347" s="2" t="s">
        <v>60</v>
      </c>
      <c r="K347" s="67" t="s">
        <v>550</v>
      </c>
      <c r="L347" s="73" t="s">
        <v>545</v>
      </c>
      <c r="M347" s="80" t="s">
        <v>9</v>
      </c>
      <c r="N347" s="3" t="s">
        <v>266</v>
      </c>
      <c r="O347" s="5" t="s">
        <v>259</v>
      </c>
      <c r="P347" s="93" t="s">
        <v>388</v>
      </c>
    </row>
    <row r="348" spans="1:16" x14ac:dyDescent="0.2">
      <c r="A348" s="13" t="s">
        <v>268</v>
      </c>
      <c r="B348" s="2" t="s">
        <v>240</v>
      </c>
      <c r="C348" s="2" t="s">
        <v>702</v>
      </c>
      <c r="D348" s="2">
        <v>2</v>
      </c>
      <c r="E348" s="2" t="s">
        <v>33</v>
      </c>
      <c r="F348" s="11" t="s">
        <v>24</v>
      </c>
      <c r="G348" s="2">
        <v>1500</v>
      </c>
      <c r="H348" s="2">
        <v>45</v>
      </c>
      <c r="I348" s="2" t="s">
        <v>92</v>
      </c>
      <c r="J348" s="2" t="s">
        <v>60</v>
      </c>
      <c r="K348" s="67" t="s">
        <v>550</v>
      </c>
      <c r="L348" s="73" t="s">
        <v>545</v>
      </c>
      <c r="M348" s="80" t="s">
        <v>9</v>
      </c>
      <c r="N348" s="3" t="s">
        <v>157</v>
      </c>
      <c r="O348" s="5" t="s">
        <v>705</v>
      </c>
      <c r="P348" s="93" t="s">
        <v>388</v>
      </c>
    </row>
    <row r="349" spans="1:16" x14ac:dyDescent="0.2">
      <c r="A349" s="13" t="s">
        <v>268</v>
      </c>
      <c r="B349" s="2" t="s">
        <v>240</v>
      </c>
      <c r="C349" s="2" t="s">
        <v>260</v>
      </c>
      <c r="D349" s="2">
        <v>2</v>
      </c>
      <c r="E349" s="2" t="s">
        <v>33</v>
      </c>
      <c r="F349" s="11" t="s">
        <v>24</v>
      </c>
      <c r="G349" s="2">
        <v>1800</v>
      </c>
      <c r="H349" s="2">
        <v>45</v>
      </c>
      <c r="I349" s="2" t="s">
        <v>315</v>
      </c>
      <c r="J349" s="2" t="s">
        <v>60</v>
      </c>
      <c r="K349" s="67" t="s">
        <v>550</v>
      </c>
      <c r="L349" s="73" t="s">
        <v>545</v>
      </c>
      <c r="M349" s="80" t="s">
        <v>9</v>
      </c>
      <c r="N349" s="3" t="s">
        <v>164</v>
      </c>
      <c r="O349" s="5" t="s">
        <v>706</v>
      </c>
      <c r="P349" s="93" t="s">
        <v>388</v>
      </c>
    </row>
    <row r="350" spans="1:16" x14ac:dyDescent="0.2">
      <c r="A350" s="13" t="s">
        <v>269</v>
      </c>
      <c r="B350" s="2" t="s">
        <v>240</v>
      </c>
      <c r="C350" s="2" t="s">
        <v>261</v>
      </c>
      <c r="D350" s="2">
        <v>2</v>
      </c>
      <c r="E350" s="2" t="s">
        <v>30</v>
      </c>
      <c r="F350" s="11" t="s">
        <v>24</v>
      </c>
      <c r="G350" s="2">
        <v>2000</v>
      </c>
      <c r="H350" s="2">
        <v>28</v>
      </c>
      <c r="I350" s="2" t="s">
        <v>313</v>
      </c>
      <c r="J350" s="2" t="s">
        <v>60</v>
      </c>
      <c r="K350" s="67" t="s">
        <v>550</v>
      </c>
      <c r="L350" s="73" t="s">
        <v>545</v>
      </c>
      <c r="M350" s="80" t="s">
        <v>9</v>
      </c>
      <c r="N350" s="3" t="s">
        <v>163</v>
      </c>
      <c r="O350" s="24"/>
      <c r="P350" s="93" t="s">
        <v>388</v>
      </c>
    </row>
    <row r="351" spans="1:16" ht="12.75" customHeight="1" x14ac:dyDescent="0.2">
      <c r="A351" s="13" t="s">
        <v>269</v>
      </c>
      <c r="B351" s="2" t="s">
        <v>240</v>
      </c>
      <c r="C351" s="2" t="s">
        <v>262</v>
      </c>
      <c r="D351" s="2">
        <v>2</v>
      </c>
      <c r="E351" s="2" t="s">
        <v>30</v>
      </c>
      <c r="F351" s="11" t="s">
        <v>24</v>
      </c>
      <c r="G351" s="2">
        <v>2000</v>
      </c>
      <c r="H351" s="2">
        <v>28</v>
      </c>
      <c r="I351" s="2" t="s">
        <v>313</v>
      </c>
      <c r="J351" s="2" t="s">
        <v>26</v>
      </c>
      <c r="K351" s="67" t="s">
        <v>550</v>
      </c>
      <c r="L351" s="73" t="s">
        <v>545</v>
      </c>
      <c r="M351" s="80" t="s">
        <v>9</v>
      </c>
      <c r="N351" s="3" t="s">
        <v>163</v>
      </c>
      <c r="O351" s="24"/>
      <c r="P351" s="93" t="s">
        <v>388</v>
      </c>
    </row>
    <row r="352" spans="1:16" ht="12.75" customHeight="1" thickBot="1" x14ac:dyDescent="0.25">
      <c r="A352" s="130" t="s">
        <v>937</v>
      </c>
      <c r="B352" s="131" t="s">
        <v>936</v>
      </c>
      <c r="C352" s="127" t="s">
        <v>937</v>
      </c>
      <c r="D352" s="132">
        <v>1</v>
      </c>
      <c r="E352" s="127" t="s">
        <v>151</v>
      </c>
      <c r="F352" s="127" t="s">
        <v>106</v>
      </c>
      <c r="G352" s="131">
        <v>1000</v>
      </c>
      <c r="H352" s="132">
        <v>65</v>
      </c>
      <c r="I352" s="134" t="s">
        <v>606</v>
      </c>
      <c r="J352" s="128"/>
      <c r="K352" s="68" t="s">
        <v>550</v>
      </c>
      <c r="L352" s="82" t="s">
        <v>545</v>
      </c>
      <c r="M352" s="101" t="s">
        <v>9</v>
      </c>
      <c r="N352" s="9">
        <v>2011</v>
      </c>
      <c r="O352" s="133" t="s">
        <v>938</v>
      </c>
      <c r="P352" s="93" t="s">
        <v>388</v>
      </c>
    </row>
    <row r="357" spans="6:11" x14ac:dyDescent="0.2">
      <c r="G357" s="1"/>
    </row>
    <row r="360" spans="6:11" x14ac:dyDescent="0.2">
      <c r="K360" s="164"/>
    </row>
    <row r="361" spans="6:11" x14ac:dyDescent="0.2">
      <c r="K361" s="164"/>
    </row>
    <row r="362" spans="6:11" x14ac:dyDescent="0.2">
      <c r="K362" s="164"/>
    </row>
    <row r="363" spans="6:11" x14ac:dyDescent="0.2">
      <c r="K363" s="164"/>
    </row>
    <row r="365" spans="6:11" x14ac:dyDescent="0.2">
      <c r="F365" s="163"/>
    </row>
    <row r="366" spans="6:11" x14ac:dyDescent="0.2">
      <c r="F366" s="163"/>
    </row>
    <row r="367" spans="6:11" x14ac:dyDescent="0.2">
      <c r="F367" s="163"/>
    </row>
    <row r="368" spans="6:11" x14ac:dyDescent="0.2">
      <c r="F368" s="163"/>
    </row>
    <row r="369" spans="6:6" x14ac:dyDescent="0.2">
      <c r="F369" s="163"/>
    </row>
  </sheetData>
  <autoFilter ref="A1:O352"/>
  <phoneticPr fontId="2" type="noConversion"/>
  <pageMargins left="0.75" right="0.75" top="1" bottom="1" header="0.5" footer="0.5"/>
  <pageSetup paperSize="9" orientation="portrait" horizontalDpi="4294967292"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workbookViewId="0">
      <pane xSplit="1" ySplit="1" topLeftCell="B2" activePane="bottomRight" state="frozen"/>
      <selection pane="topRight" activeCell="B1" sqref="B1"/>
      <selection pane="bottomLeft" activeCell="A2" sqref="A2"/>
      <selection pane="bottomRight"/>
    </sheetView>
  </sheetViews>
  <sheetFormatPr defaultRowHeight="12.75" x14ac:dyDescent="0.2"/>
  <cols>
    <col min="1" max="1" width="22.7109375" style="199" customWidth="1"/>
    <col min="2" max="2" width="17.7109375" style="200" customWidth="1"/>
    <col min="3" max="3" width="5.85546875" style="200" customWidth="1"/>
    <col min="4" max="4" width="10.28515625" style="201" customWidth="1"/>
    <col min="5" max="6" width="11.28515625" style="201" customWidth="1"/>
    <col min="7" max="9" width="7" style="201" customWidth="1"/>
    <col min="10" max="10" width="19" style="199" customWidth="1"/>
  </cols>
  <sheetData>
    <row r="1" spans="1:10" s="175" customFormat="1" ht="41.25" customHeight="1" thickBot="1" x14ac:dyDescent="0.25">
      <c r="A1" s="176" t="s">
        <v>1210</v>
      </c>
      <c r="B1" s="177" t="s">
        <v>1211</v>
      </c>
      <c r="C1" s="178" t="s">
        <v>40</v>
      </c>
      <c r="D1" s="178" t="s">
        <v>1301</v>
      </c>
      <c r="E1" s="179" t="s">
        <v>1302</v>
      </c>
      <c r="F1" s="179" t="s">
        <v>1245</v>
      </c>
      <c r="G1" s="178" t="s">
        <v>378</v>
      </c>
      <c r="H1" s="178" t="s">
        <v>1283</v>
      </c>
      <c r="I1" s="178" t="s">
        <v>1212</v>
      </c>
      <c r="J1" s="191" t="s">
        <v>1247</v>
      </c>
    </row>
    <row r="2" spans="1:10" ht="12" customHeight="1" x14ac:dyDescent="0.2">
      <c r="A2" s="192" t="s">
        <v>1249</v>
      </c>
      <c r="B2" s="180" t="s">
        <v>1298</v>
      </c>
      <c r="C2" s="180"/>
      <c r="D2" s="181">
        <v>133</v>
      </c>
      <c r="E2" s="181"/>
      <c r="F2" s="181">
        <v>1.2</v>
      </c>
      <c r="G2" s="181"/>
      <c r="H2" s="181"/>
      <c r="I2" s="181"/>
      <c r="J2" s="190"/>
    </row>
    <row r="3" spans="1:10" ht="12" customHeight="1" x14ac:dyDescent="0.2">
      <c r="A3" s="193" t="s">
        <v>107</v>
      </c>
      <c r="B3" s="182" t="s">
        <v>1297</v>
      </c>
      <c r="C3" s="182"/>
      <c r="D3" s="183">
        <v>245</v>
      </c>
      <c r="E3" s="183">
        <v>0.245</v>
      </c>
      <c r="F3" s="183">
        <v>3.9</v>
      </c>
      <c r="G3" s="183">
        <v>65</v>
      </c>
      <c r="H3" s="183"/>
      <c r="I3" s="183"/>
      <c r="J3" s="188" t="s">
        <v>1250</v>
      </c>
    </row>
    <row r="4" spans="1:10" ht="12" customHeight="1" x14ac:dyDescent="0.2">
      <c r="A4" s="184" t="s">
        <v>107</v>
      </c>
      <c r="B4" s="182" t="s">
        <v>1297</v>
      </c>
      <c r="C4" s="182"/>
      <c r="D4" s="183">
        <v>133</v>
      </c>
      <c r="E4" s="183">
        <v>0.13300000000000001</v>
      </c>
      <c r="F4" s="183">
        <v>2.1</v>
      </c>
      <c r="G4" s="183">
        <v>65</v>
      </c>
      <c r="H4" s="183"/>
      <c r="I4" s="183">
        <v>650.5</v>
      </c>
      <c r="J4" s="188"/>
    </row>
    <row r="5" spans="1:10" ht="12" customHeight="1" x14ac:dyDescent="0.2">
      <c r="A5" s="193" t="s">
        <v>105</v>
      </c>
      <c r="B5" s="182" t="s">
        <v>1297</v>
      </c>
      <c r="C5" s="182"/>
      <c r="D5" s="183">
        <v>245</v>
      </c>
      <c r="E5" s="183">
        <v>0.245</v>
      </c>
      <c r="F5" s="183">
        <v>7.8</v>
      </c>
      <c r="G5" s="183">
        <v>45</v>
      </c>
      <c r="H5" s="183">
        <v>1.65</v>
      </c>
      <c r="I5" s="183">
        <v>2654</v>
      </c>
      <c r="J5" s="188"/>
    </row>
    <row r="6" spans="1:10" ht="12" customHeight="1" x14ac:dyDescent="0.2">
      <c r="A6" s="193" t="s">
        <v>105</v>
      </c>
      <c r="B6" s="182" t="s">
        <v>1297</v>
      </c>
      <c r="C6" s="182"/>
      <c r="D6" s="183">
        <v>294</v>
      </c>
      <c r="E6" s="183">
        <v>0.29399999999999998</v>
      </c>
      <c r="F6" s="183">
        <v>9.4</v>
      </c>
      <c r="G6" s="183">
        <v>45</v>
      </c>
      <c r="H6" s="183"/>
      <c r="I6" s="183"/>
      <c r="J6" s="188"/>
    </row>
    <row r="7" spans="1:10" ht="12" customHeight="1" x14ac:dyDescent="0.2">
      <c r="A7" s="184" t="s">
        <v>154</v>
      </c>
      <c r="B7" s="182" t="s">
        <v>1297</v>
      </c>
      <c r="C7" s="182"/>
      <c r="D7" s="183">
        <v>266</v>
      </c>
      <c r="E7" s="183">
        <v>0.26600000000000001</v>
      </c>
      <c r="F7" s="183">
        <v>8.5</v>
      </c>
      <c r="G7" s="183">
        <v>45</v>
      </c>
      <c r="H7" s="183"/>
      <c r="I7" s="183"/>
      <c r="J7" s="188"/>
    </row>
    <row r="8" spans="1:10" ht="12" customHeight="1" x14ac:dyDescent="0.2">
      <c r="A8" s="184" t="s">
        <v>155</v>
      </c>
      <c r="B8" s="182" t="s">
        <v>1297</v>
      </c>
      <c r="C8" s="182"/>
      <c r="D8" s="183">
        <v>266</v>
      </c>
      <c r="E8" s="183">
        <v>0.53200000000000003</v>
      </c>
      <c r="F8" s="183">
        <v>17</v>
      </c>
      <c r="G8" s="183">
        <v>45</v>
      </c>
      <c r="H8" s="183">
        <v>3.1</v>
      </c>
      <c r="I8" s="183"/>
      <c r="J8" s="188"/>
    </row>
    <row r="9" spans="1:10" ht="12" customHeight="1" x14ac:dyDescent="0.2">
      <c r="A9" s="184" t="s">
        <v>156</v>
      </c>
      <c r="B9" s="182" t="s">
        <v>1297</v>
      </c>
      <c r="C9" s="182"/>
      <c r="D9" s="183">
        <v>200</v>
      </c>
      <c r="E9" s="183">
        <v>0.8</v>
      </c>
      <c r="F9" s="183">
        <v>12.8</v>
      </c>
      <c r="G9" s="183">
        <v>28</v>
      </c>
      <c r="H9" s="183">
        <v>3.1</v>
      </c>
      <c r="I9" s="183">
        <v>5402</v>
      </c>
      <c r="J9" s="188"/>
    </row>
    <row r="10" spans="1:10" ht="12" customHeight="1" x14ac:dyDescent="0.2">
      <c r="A10" s="193" t="s">
        <v>156</v>
      </c>
      <c r="B10" s="182" t="s">
        <v>1297</v>
      </c>
      <c r="C10" s="194"/>
      <c r="D10" s="195">
        <v>300</v>
      </c>
      <c r="E10" s="195">
        <v>0.8</v>
      </c>
      <c r="F10" s="195">
        <v>19.2</v>
      </c>
      <c r="G10" s="195">
        <v>28</v>
      </c>
      <c r="H10" s="195"/>
      <c r="I10" s="195"/>
      <c r="J10" s="196" t="s">
        <v>138</v>
      </c>
    </row>
    <row r="11" spans="1:10" ht="12" customHeight="1" x14ac:dyDescent="0.2">
      <c r="A11" s="193" t="s">
        <v>156</v>
      </c>
      <c r="B11" s="182" t="s">
        <v>1297</v>
      </c>
      <c r="C11" s="194"/>
      <c r="D11" s="195">
        <v>400</v>
      </c>
      <c r="E11" s="195">
        <v>0.8</v>
      </c>
      <c r="F11" s="195">
        <v>25.6</v>
      </c>
      <c r="G11" s="195">
        <v>28</v>
      </c>
      <c r="H11" s="195"/>
      <c r="I11" s="195"/>
      <c r="J11" s="196" t="s">
        <v>139</v>
      </c>
    </row>
    <row r="12" spans="1:10" ht="12" customHeight="1" x14ac:dyDescent="0.2">
      <c r="A12" s="184" t="s">
        <v>680</v>
      </c>
      <c r="B12" s="203" t="s">
        <v>1299</v>
      </c>
      <c r="C12" s="194"/>
      <c r="D12" s="195">
        <v>400</v>
      </c>
      <c r="E12" s="195"/>
      <c r="F12" s="195"/>
      <c r="G12" s="195">
        <v>28</v>
      </c>
      <c r="H12" s="195"/>
      <c r="I12" s="195"/>
      <c r="J12" s="196"/>
    </row>
    <row r="13" spans="1:10" ht="12" customHeight="1" x14ac:dyDescent="0.2">
      <c r="A13" s="184" t="s">
        <v>1109</v>
      </c>
      <c r="B13" s="203" t="s">
        <v>1299</v>
      </c>
      <c r="C13" s="194"/>
      <c r="D13" s="195">
        <v>400</v>
      </c>
      <c r="E13" s="195"/>
      <c r="F13" s="195"/>
      <c r="G13" s="195">
        <v>28</v>
      </c>
      <c r="H13" s="195"/>
      <c r="I13" s="195"/>
      <c r="J13" s="196"/>
    </row>
    <row r="14" spans="1:10" ht="12" customHeight="1" x14ac:dyDescent="0.2">
      <c r="A14" s="184" t="s">
        <v>102</v>
      </c>
      <c r="B14" s="203" t="s">
        <v>1299</v>
      </c>
      <c r="C14" s="182"/>
      <c r="D14" s="183">
        <v>400</v>
      </c>
      <c r="E14" s="183">
        <v>0.8</v>
      </c>
      <c r="F14" s="183">
        <v>19.2</v>
      </c>
      <c r="G14" s="183">
        <v>28</v>
      </c>
      <c r="H14" s="183">
        <v>5.3</v>
      </c>
      <c r="I14" s="183">
        <v>4647.5</v>
      </c>
      <c r="J14" s="188"/>
    </row>
    <row r="15" spans="1:10" ht="12" customHeight="1" x14ac:dyDescent="0.2">
      <c r="A15" s="193" t="s">
        <v>102</v>
      </c>
      <c r="B15" s="203" t="s">
        <v>1299</v>
      </c>
      <c r="C15" s="194"/>
      <c r="D15" s="195">
        <v>450</v>
      </c>
      <c r="E15" s="195">
        <v>0.8</v>
      </c>
      <c r="F15" s="195">
        <v>21.6</v>
      </c>
      <c r="G15" s="195">
        <v>28</v>
      </c>
      <c r="H15" s="195"/>
      <c r="I15" s="195"/>
      <c r="J15" s="196" t="s">
        <v>662</v>
      </c>
    </row>
    <row r="16" spans="1:10" ht="12" customHeight="1" x14ac:dyDescent="0.2">
      <c r="A16" s="193" t="s">
        <v>499</v>
      </c>
      <c r="B16" s="203" t="s">
        <v>1299</v>
      </c>
      <c r="C16" s="194"/>
      <c r="D16" s="195">
        <v>450</v>
      </c>
      <c r="E16" s="195"/>
      <c r="F16" s="195">
        <v>21.6</v>
      </c>
      <c r="G16" s="195">
        <v>28</v>
      </c>
      <c r="H16" s="195"/>
      <c r="I16" s="195"/>
      <c r="J16" s="196"/>
    </row>
    <row r="17" spans="1:10" ht="12" customHeight="1" x14ac:dyDescent="0.2">
      <c r="A17" s="184" t="s">
        <v>22</v>
      </c>
      <c r="B17" s="203" t="s">
        <v>1299</v>
      </c>
      <c r="C17" s="182"/>
      <c r="D17" s="183">
        <v>400</v>
      </c>
      <c r="E17" s="183">
        <v>2.4</v>
      </c>
      <c r="F17" s="183">
        <v>86.4</v>
      </c>
      <c r="G17" s="183">
        <v>28</v>
      </c>
      <c r="H17" s="183">
        <v>13</v>
      </c>
      <c r="I17" s="183">
        <v>10616</v>
      </c>
      <c r="J17" s="188"/>
    </row>
    <row r="18" spans="1:10" ht="12" customHeight="1" x14ac:dyDescent="0.2">
      <c r="A18" s="193" t="s">
        <v>1264</v>
      </c>
      <c r="B18" s="203" t="s">
        <v>1299</v>
      </c>
      <c r="C18" s="194"/>
      <c r="D18" s="195">
        <v>400</v>
      </c>
      <c r="E18" s="195">
        <v>1.6</v>
      </c>
      <c r="F18" s="195">
        <v>57</v>
      </c>
      <c r="G18" s="195">
        <v>28</v>
      </c>
      <c r="H18" s="195"/>
      <c r="I18" s="195"/>
      <c r="J18" s="196"/>
    </row>
    <row r="19" spans="1:10" ht="12" customHeight="1" x14ac:dyDescent="0.2">
      <c r="A19" s="193" t="s">
        <v>1264</v>
      </c>
      <c r="B19" s="203" t="s">
        <v>1299</v>
      </c>
      <c r="C19" s="194"/>
      <c r="D19" s="195">
        <v>450</v>
      </c>
      <c r="E19" s="195">
        <v>2.7</v>
      </c>
      <c r="F19" s="195">
        <v>97.2</v>
      </c>
      <c r="G19" s="195">
        <v>28</v>
      </c>
      <c r="H19" s="195"/>
      <c r="I19" s="195"/>
      <c r="J19" s="196"/>
    </row>
    <row r="20" spans="1:10" ht="12" customHeight="1" x14ac:dyDescent="0.2">
      <c r="A20" s="184" t="s">
        <v>29</v>
      </c>
      <c r="B20" s="203" t="s">
        <v>1299</v>
      </c>
      <c r="C20" s="182"/>
      <c r="D20" s="183" t="s">
        <v>1240</v>
      </c>
      <c r="E20" s="183">
        <v>7</v>
      </c>
      <c r="F20" s="183"/>
      <c r="G20" s="183">
        <v>28</v>
      </c>
      <c r="H20" s="183">
        <v>24</v>
      </c>
      <c r="I20" s="183">
        <v>21680</v>
      </c>
      <c r="J20" s="188"/>
    </row>
    <row r="21" spans="1:10" ht="12" customHeight="1" x14ac:dyDescent="0.2">
      <c r="A21" s="193" t="s">
        <v>29</v>
      </c>
      <c r="B21" s="203" t="s">
        <v>1299</v>
      </c>
      <c r="C21" s="194"/>
      <c r="D21" s="195">
        <v>578</v>
      </c>
      <c r="E21" s="195">
        <v>4.6239999999999997</v>
      </c>
      <c r="F21" s="195">
        <v>166.5</v>
      </c>
      <c r="G21" s="195">
        <v>28</v>
      </c>
      <c r="H21" s="195"/>
      <c r="I21" s="195"/>
      <c r="J21" s="196" t="s">
        <v>1266</v>
      </c>
    </row>
    <row r="22" spans="1:10" ht="12" customHeight="1" x14ac:dyDescent="0.2">
      <c r="A22" s="193" t="s">
        <v>1265</v>
      </c>
      <c r="B22" s="203" t="s">
        <v>1299</v>
      </c>
      <c r="C22" s="194"/>
      <c r="D22" s="195">
        <v>450</v>
      </c>
      <c r="E22" s="195">
        <v>3.6</v>
      </c>
      <c r="F22" s="195">
        <v>129.80000000000001</v>
      </c>
      <c r="G22" s="195">
        <v>28</v>
      </c>
      <c r="H22" s="195"/>
      <c r="I22" s="195"/>
      <c r="J22" s="197"/>
    </row>
    <row r="23" spans="1:10" ht="12" customHeight="1" x14ac:dyDescent="0.2">
      <c r="A23" s="193" t="s">
        <v>1265</v>
      </c>
      <c r="B23" s="203" t="s">
        <v>1299</v>
      </c>
      <c r="C23" s="194"/>
      <c r="D23" s="195">
        <v>550</v>
      </c>
      <c r="E23" s="195">
        <v>4.4000000000000004</v>
      </c>
      <c r="F23" s="195">
        <v>158.4</v>
      </c>
      <c r="G23" s="195">
        <v>28</v>
      </c>
      <c r="H23" s="195"/>
      <c r="I23" s="195"/>
      <c r="J23" s="198"/>
    </row>
    <row r="24" spans="1:10" ht="12" customHeight="1" x14ac:dyDescent="0.2">
      <c r="A24" s="193" t="s">
        <v>583</v>
      </c>
      <c r="B24" s="194" t="s">
        <v>1300</v>
      </c>
      <c r="C24" s="194"/>
      <c r="D24" s="195">
        <v>550</v>
      </c>
      <c r="E24" s="195"/>
      <c r="F24" s="195">
        <v>59.4</v>
      </c>
      <c r="G24" s="195">
        <v>28</v>
      </c>
      <c r="H24" s="195"/>
      <c r="I24" s="195"/>
      <c r="J24" s="196"/>
    </row>
    <row r="25" spans="1:10" ht="12" customHeight="1" x14ac:dyDescent="0.2">
      <c r="A25" s="193" t="s">
        <v>430</v>
      </c>
      <c r="B25" s="194" t="s">
        <v>1300</v>
      </c>
      <c r="C25" s="194"/>
      <c r="D25" s="195"/>
      <c r="E25" s="195"/>
      <c r="F25" s="195"/>
      <c r="G25" s="195"/>
      <c r="H25" s="195"/>
      <c r="I25" s="195"/>
      <c r="J25" s="196"/>
    </row>
    <row r="26" spans="1:10" ht="12" customHeight="1" x14ac:dyDescent="0.2">
      <c r="A26" s="193" t="s">
        <v>188</v>
      </c>
      <c r="B26" s="194" t="s">
        <v>1300</v>
      </c>
      <c r="C26" s="194"/>
      <c r="D26" s="195">
        <v>600</v>
      </c>
      <c r="E26" s="195"/>
      <c r="F26" s="195">
        <v>172.8</v>
      </c>
      <c r="G26" s="195">
        <v>20</v>
      </c>
      <c r="H26" s="195"/>
      <c r="I26" s="195"/>
      <c r="J26" s="196"/>
    </row>
    <row r="27" spans="1:10" ht="12" customHeight="1" x14ac:dyDescent="0.2">
      <c r="A27" s="193" t="s">
        <v>1267</v>
      </c>
      <c r="B27" s="194" t="s">
        <v>1300</v>
      </c>
      <c r="C27" s="194"/>
      <c r="D27" s="195">
        <v>500</v>
      </c>
      <c r="E27" s="195">
        <v>4</v>
      </c>
      <c r="F27" s="195">
        <v>144</v>
      </c>
      <c r="G27" s="195">
        <v>28</v>
      </c>
      <c r="H27" s="195"/>
      <c r="I27" s="195"/>
      <c r="J27" s="196"/>
    </row>
    <row r="28" spans="1:10" ht="12" customHeight="1" x14ac:dyDescent="0.2">
      <c r="A28" s="193" t="s">
        <v>1267</v>
      </c>
      <c r="B28" s="194" t="s">
        <v>1300</v>
      </c>
      <c r="C28" s="194"/>
      <c r="D28" s="195">
        <v>600</v>
      </c>
      <c r="E28" s="195">
        <v>4.8</v>
      </c>
      <c r="F28" s="195">
        <v>172.8</v>
      </c>
      <c r="G28" s="195">
        <v>28</v>
      </c>
      <c r="H28" s="195"/>
      <c r="I28" s="195"/>
      <c r="J28" s="196"/>
    </row>
    <row r="29" spans="1:10" ht="12" customHeight="1" x14ac:dyDescent="0.2">
      <c r="A29" s="193" t="s">
        <v>1268</v>
      </c>
      <c r="B29" s="194" t="s">
        <v>1300</v>
      </c>
      <c r="C29" s="194"/>
      <c r="D29" s="195">
        <v>500</v>
      </c>
      <c r="E29" s="195"/>
      <c r="F29" s="195">
        <v>324</v>
      </c>
      <c r="G29" s="195">
        <v>20</v>
      </c>
      <c r="H29" s="195"/>
      <c r="I29" s="195"/>
      <c r="J29" s="196"/>
    </row>
    <row r="30" spans="1:10" ht="12" customHeight="1" x14ac:dyDescent="0.2">
      <c r="A30" s="193" t="s">
        <v>1268</v>
      </c>
      <c r="B30" s="194" t="s">
        <v>1300</v>
      </c>
      <c r="C30" s="194"/>
      <c r="D30" s="195">
        <v>600</v>
      </c>
      <c r="E30" s="195"/>
      <c r="F30" s="195">
        <v>388</v>
      </c>
      <c r="G30" s="195">
        <v>20</v>
      </c>
      <c r="H30" s="195"/>
      <c r="I30" s="195"/>
      <c r="J30" s="196"/>
    </row>
    <row r="31" spans="1:10" ht="12" customHeight="1" x14ac:dyDescent="0.2">
      <c r="A31" s="193" t="s">
        <v>1268</v>
      </c>
      <c r="B31" s="194" t="s">
        <v>1300</v>
      </c>
      <c r="C31" s="194"/>
      <c r="D31" s="195">
        <v>700</v>
      </c>
      <c r="E31" s="195"/>
      <c r="F31" s="195">
        <v>454</v>
      </c>
      <c r="G31" s="195">
        <v>20</v>
      </c>
      <c r="H31" s="195"/>
      <c r="I31" s="195"/>
      <c r="J31" s="196"/>
    </row>
    <row r="32" spans="1:10" ht="12" customHeight="1" x14ac:dyDescent="0.2">
      <c r="A32" s="193" t="s">
        <v>192</v>
      </c>
      <c r="B32" s="194"/>
      <c r="C32" s="194"/>
      <c r="D32" s="195"/>
      <c r="E32" s="195"/>
      <c r="F32" s="195"/>
      <c r="G32" s="195"/>
      <c r="H32" s="195"/>
      <c r="I32" s="195"/>
      <c r="J32" s="196"/>
    </row>
    <row r="33" spans="1:10" ht="12" customHeight="1" x14ac:dyDescent="0.2">
      <c r="A33" s="193" t="s">
        <v>823</v>
      </c>
      <c r="B33" s="194"/>
      <c r="C33" s="194"/>
      <c r="D33" s="195"/>
      <c r="E33" s="195"/>
      <c r="F33" s="195"/>
      <c r="G33" s="195"/>
      <c r="H33" s="195"/>
      <c r="I33" s="195"/>
      <c r="J33" s="196"/>
    </row>
    <row r="34" spans="1:10" ht="12" customHeight="1" x14ac:dyDescent="0.2">
      <c r="A34" s="193" t="s">
        <v>1319</v>
      </c>
      <c r="B34" s="194"/>
      <c r="C34" s="194"/>
      <c r="D34" s="195"/>
      <c r="E34" s="195"/>
      <c r="F34" s="195"/>
      <c r="G34" s="195"/>
      <c r="H34" s="195"/>
      <c r="I34" s="195"/>
      <c r="J34" s="196"/>
    </row>
    <row r="35" spans="1:10" ht="12" customHeight="1" x14ac:dyDescent="0.2">
      <c r="A35" s="193" t="s">
        <v>396</v>
      </c>
      <c r="B35" s="194"/>
      <c r="C35" s="194"/>
      <c r="D35" s="195"/>
      <c r="E35" s="195"/>
      <c r="F35" s="195"/>
      <c r="G35" s="195"/>
      <c r="H35" s="195"/>
      <c r="I35" s="195"/>
      <c r="J35" s="196"/>
    </row>
    <row r="36" spans="1:10" ht="12" customHeight="1" x14ac:dyDescent="0.2">
      <c r="A36" s="184" t="s">
        <v>1213</v>
      </c>
      <c r="B36" s="182" t="s">
        <v>1214</v>
      </c>
      <c r="C36" s="182"/>
      <c r="D36" s="183" t="s">
        <v>1215</v>
      </c>
      <c r="E36" s="183">
        <v>1</v>
      </c>
      <c r="F36" s="183"/>
      <c r="G36" s="183">
        <v>40</v>
      </c>
      <c r="H36" s="183">
        <v>2.9</v>
      </c>
      <c r="I36" s="183"/>
      <c r="J36" s="188"/>
    </row>
    <row r="37" spans="1:10" ht="12" customHeight="1" x14ac:dyDescent="0.2">
      <c r="A37" s="184" t="s">
        <v>1216</v>
      </c>
      <c r="B37" s="182" t="s">
        <v>1217</v>
      </c>
      <c r="C37" s="182"/>
      <c r="D37" s="183">
        <v>640</v>
      </c>
      <c r="E37" s="183"/>
      <c r="F37" s="183"/>
      <c r="G37" s="183">
        <v>32</v>
      </c>
      <c r="H37" s="183"/>
      <c r="I37" s="183"/>
      <c r="J37" s="188"/>
    </row>
    <row r="38" spans="1:10" ht="12" customHeight="1" x14ac:dyDescent="0.2">
      <c r="A38" s="184" t="s">
        <v>1218</v>
      </c>
      <c r="B38" s="182" t="s">
        <v>1219</v>
      </c>
      <c r="C38" s="182"/>
      <c r="D38" s="183" t="s">
        <v>1220</v>
      </c>
      <c r="E38" s="183"/>
      <c r="F38" s="183"/>
      <c r="G38" s="183">
        <v>22</v>
      </c>
      <c r="H38" s="183">
        <v>15</v>
      </c>
      <c r="I38" s="183">
        <v>14856</v>
      </c>
      <c r="J38" s="188"/>
    </row>
    <row r="39" spans="1:10" ht="12" customHeight="1" x14ac:dyDescent="0.2">
      <c r="A39" s="184" t="s">
        <v>1221</v>
      </c>
      <c r="B39" s="182" t="s">
        <v>1224</v>
      </c>
      <c r="C39" s="182">
        <v>1</v>
      </c>
      <c r="D39" s="183" t="s">
        <v>1222</v>
      </c>
      <c r="E39" s="183">
        <v>1</v>
      </c>
      <c r="F39" s="183"/>
      <c r="G39" s="183">
        <v>65</v>
      </c>
      <c r="H39" s="183"/>
      <c r="I39" s="183"/>
      <c r="J39" s="188"/>
    </row>
    <row r="40" spans="1:10" ht="12" customHeight="1" x14ac:dyDescent="0.2">
      <c r="A40" s="184" t="s">
        <v>1307</v>
      </c>
      <c r="B40" s="182" t="s">
        <v>1224</v>
      </c>
      <c r="C40" s="182">
        <v>1</v>
      </c>
      <c r="D40" s="183">
        <v>500</v>
      </c>
      <c r="E40" s="183">
        <v>0.5</v>
      </c>
      <c r="F40" s="183">
        <v>5</v>
      </c>
      <c r="G40" s="183">
        <v>40</v>
      </c>
      <c r="H40" s="183"/>
      <c r="I40" s="183"/>
      <c r="J40" s="188"/>
    </row>
    <row r="41" spans="1:10" ht="12" customHeight="1" x14ac:dyDescent="0.2">
      <c r="A41" s="193" t="s">
        <v>72</v>
      </c>
      <c r="B41" s="182" t="s">
        <v>1224</v>
      </c>
      <c r="C41" s="194"/>
      <c r="D41" s="195">
        <v>275</v>
      </c>
      <c r="E41" s="195">
        <v>0.5</v>
      </c>
      <c r="F41" s="195">
        <v>2.5</v>
      </c>
      <c r="G41" s="183">
        <v>40</v>
      </c>
      <c r="H41" s="195"/>
      <c r="I41" s="195"/>
      <c r="J41" s="196" t="s">
        <v>70</v>
      </c>
    </row>
    <row r="42" spans="1:10" ht="12" customHeight="1" x14ac:dyDescent="0.2">
      <c r="A42" s="193" t="s">
        <v>72</v>
      </c>
      <c r="B42" s="182" t="s">
        <v>1224</v>
      </c>
      <c r="C42" s="194"/>
      <c r="D42" s="195">
        <v>400</v>
      </c>
      <c r="E42" s="195">
        <v>0.5</v>
      </c>
      <c r="F42" s="195">
        <v>3.6</v>
      </c>
      <c r="G42" s="183">
        <v>40</v>
      </c>
      <c r="H42" s="195"/>
      <c r="I42" s="195"/>
      <c r="J42" s="196"/>
    </row>
    <row r="43" spans="1:10" ht="12" customHeight="1" x14ac:dyDescent="0.2">
      <c r="A43" s="184" t="s">
        <v>1223</v>
      </c>
      <c r="B43" s="182" t="s">
        <v>1224</v>
      </c>
      <c r="C43" s="182">
        <v>1</v>
      </c>
      <c r="D43" s="183" t="s">
        <v>1225</v>
      </c>
      <c r="E43" s="195">
        <v>0.5</v>
      </c>
      <c r="F43" s="183"/>
      <c r="G43" s="183">
        <v>40</v>
      </c>
      <c r="H43" s="183">
        <v>2</v>
      </c>
      <c r="I43" s="183">
        <v>1545</v>
      </c>
      <c r="J43" s="188"/>
    </row>
    <row r="44" spans="1:10" ht="12" customHeight="1" x14ac:dyDescent="0.2">
      <c r="A44" s="184" t="s">
        <v>1079</v>
      </c>
      <c r="B44" s="182" t="s">
        <v>1224</v>
      </c>
      <c r="C44" s="182">
        <v>2</v>
      </c>
      <c r="D44" s="183" t="s">
        <v>1225</v>
      </c>
      <c r="E44" s="195">
        <v>0.5</v>
      </c>
      <c r="F44" s="183"/>
      <c r="G44" s="183">
        <v>40</v>
      </c>
      <c r="H44" s="183"/>
      <c r="I44" s="183"/>
      <c r="J44" s="188"/>
    </row>
    <row r="45" spans="1:10" ht="12" customHeight="1" x14ac:dyDescent="0.2">
      <c r="A45" s="193" t="s">
        <v>1079</v>
      </c>
      <c r="B45" s="182" t="s">
        <v>1224</v>
      </c>
      <c r="C45" s="194">
        <v>2</v>
      </c>
      <c r="D45" s="195">
        <v>400</v>
      </c>
      <c r="E45" s="195">
        <v>0.5</v>
      </c>
      <c r="F45" s="195">
        <v>7.2</v>
      </c>
      <c r="G45" s="183">
        <v>28</v>
      </c>
      <c r="H45" s="195"/>
      <c r="I45" s="195"/>
      <c r="J45" s="196"/>
    </row>
    <row r="46" spans="1:10" ht="12" customHeight="1" x14ac:dyDescent="0.2">
      <c r="A46" s="184" t="s">
        <v>1078</v>
      </c>
      <c r="B46" s="182" t="s">
        <v>1224</v>
      </c>
      <c r="C46" s="182">
        <v>4</v>
      </c>
      <c r="D46" s="183" t="s">
        <v>1226</v>
      </c>
      <c r="E46" s="195">
        <v>0.5</v>
      </c>
      <c r="F46" s="183">
        <v>5</v>
      </c>
      <c r="G46" s="183">
        <v>28</v>
      </c>
      <c r="H46" s="183">
        <v>3.9</v>
      </c>
      <c r="I46" s="183">
        <v>2682</v>
      </c>
      <c r="J46" s="188"/>
    </row>
    <row r="47" spans="1:10" ht="12" customHeight="1" x14ac:dyDescent="0.2">
      <c r="A47" s="193" t="s">
        <v>1078</v>
      </c>
      <c r="B47" s="182" t="s">
        <v>1224</v>
      </c>
      <c r="C47" s="194">
        <v>4</v>
      </c>
      <c r="D47" s="195">
        <v>266</v>
      </c>
      <c r="E47" s="195">
        <v>0.5</v>
      </c>
      <c r="F47" s="195">
        <v>9.6</v>
      </c>
      <c r="G47" s="183">
        <v>28</v>
      </c>
      <c r="H47" s="195"/>
      <c r="I47" s="195"/>
      <c r="J47" s="197" t="s">
        <v>1271</v>
      </c>
    </row>
    <row r="48" spans="1:10" ht="12" customHeight="1" x14ac:dyDescent="0.2">
      <c r="A48" s="193" t="s">
        <v>1078</v>
      </c>
      <c r="B48" s="182" t="s">
        <v>1224</v>
      </c>
      <c r="C48" s="194">
        <v>4</v>
      </c>
      <c r="D48" s="195">
        <v>400</v>
      </c>
      <c r="E48" s="195">
        <v>0.5</v>
      </c>
      <c r="F48" s="195">
        <v>14.5</v>
      </c>
      <c r="G48" s="183">
        <v>28</v>
      </c>
      <c r="H48" s="195"/>
      <c r="I48" s="195"/>
      <c r="J48" s="198"/>
    </row>
    <row r="49" spans="1:10" ht="12" customHeight="1" x14ac:dyDescent="0.2">
      <c r="A49" s="193" t="s">
        <v>1078</v>
      </c>
      <c r="B49" s="182" t="s">
        <v>1224</v>
      </c>
      <c r="C49" s="194">
        <v>4</v>
      </c>
      <c r="D49" s="195">
        <v>533</v>
      </c>
      <c r="E49" s="195">
        <v>0.5</v>
      </c>
      <c r="F49" s="195">
        <v>19</v>
      </c>
      <c r="G49" s="183">
        <v>28</v>
      </c>
      <c r="H49" s="195"/>
      <c r="I49" s="195"/>
      <c r="J49" s="196"/>
    </row>
    <row r="50" spans="1:10" ht="12" customHeight="1" x14ac:dyDescent="0.2">
      <c r="A50" s="193" t="s">
        <v>1284</v>
      </c>
      <c r="B50" s="182" t="s">
        <v>1224</v>
      </c>
      <c r="C50" s="194">
        <v>4</v>
      </c>
      <c r="D50" s="195">
        <v>600</v>
      </c>
      <c r="E50" s="195">
        <v>0.65</v>
      </c>
      <c r="F50" s="195">
        <v>35.799999999999997</v>
      </c>
      <c r="G50" s="183">
        <v>28</v>
      </c>
      <c r="H50" s="195"/>
      <c r="I50" s="195"/>
      <c r="J50" s="196" t="s">
        <v>1009</v>
      </c>
    </row>
    <row r="51" spans="1:10" ht="12" customHeight="1" x14ac:dyDescent="0.2">
      <c r="A51" s="193" t="s">
        <v>1284</v>
      </c>
      <c r="B51" s="182" t="s">
        <v>1224</v>
      </c>
      <c r="C51" s="194">
        <v>4</v>
      </c>
      <c r="D51" s="195">
        <v>700</v>
      </c>
      <c r="E51" s="195">
        <v>0.65</v>
      </c>
      <c r="F51" s="195">
        <v>41.8</v>
      </c>
      <c r="G51" s="183">
        <v>28</v>
      </c>
      <c r="H51" s="195"/>
      <c r="I51" s="195"/>
      <c r="J51" s="196" t="s">
        <v>175</v>
      </c>
    </row>
    <row r="52" spans="1:10" ht="12" customHeight="1" x14ac:dyDescent="0.2">
      <c r="A52" s="193" t="s">
        <v>1285</v>
      </c>
      <c r="B52" s="182" t="s">
        <v>1224</v>
      </c>
      <c r="C52" s="194">
        <v>4</v>
      </c>
      <c r="D52" s="195">
        <v>500</v>
      </c>
      <c r="E52" s="195">
        <v>0.65</v>
      </c>
      <c r="F52" s="195">
        <v>30</v>
      </c>
      <c r="G52" s="183">
        <v>28</v>
      </c>
      <c r="H52" s="195"/>
      <c r="I52" s="195"/>
      <c r="J52" s="196" t="s">
        <v>1275</v>
      </c>
    </row>
    <row r="53" spans="1:10" ht="12" customHeight="1" x14ac:dyDescent="0.2">
      <c r="A53" s="193" t="s">
        <v>1286</v>
      </c>
      <c r="B53" s="182" t="s">
        <v>1224</v>
      </c>
      <c r="C53" s="194">
        <v>6</v>
      </c>
      <c r="D53" s="195">
        <v>375</v>
      </c>
      <c r="E53" s="195">
        <v>0.65</v>
      </c>
      <c r="F53" s="195">
        <v>34</v>
      </c>
      <c r="G53" s="183">
        <v>28</v>
      </c>
      <c r="H53" s="195"/>
      <c r="I53" s="195"/>
      <c r="J53" s="196"/>
    </row>
    <row r="54" spans="1:10" ht="12" customHeight="1" x14ac:dyDescent="0.2">
      <c r="A54" s="193" t="s">
        <v>1287</v>
      </c>
      <c r="B54" s="182" t="s">
        <v>1224</v>
      </c>
      <c r="C54" s="194">
        <v>8</v>
      </c>
      <c r="D54" s="195">
        <v>500</v>
      </c>
      <c r="E54" s="195">
        <v>0.65</v>
      </c>
      <c r="F54" s="195">
        <v>59.6</v>
      </c>
      <c r="G54" s="183">
        <v>28</v>
      </c>
      <c r="H54" s="195"/>
      <c r="I54" s="195"/>
      <c r="J54" s="196" t="s">
        <v>1276</v>
      </c>
    </row>
    <row r="55" spans="1:10" ht="12" customHeight="1" x14ac:dyDescent="0.2">
      <c r="A55" s="184" t="s">
        <v>1227</v>
      </c>
      <c r="B55" s="182" t="s">
        <v>1304</v>
      </c>
      <c r="C55" s="182"/>
      <c r="D55" s="183" t="s">
        <v>1228</v>
      </c>
      <c r="E55" s="183">
        <v>2</v>
      </c>
      <c r="F55" s="183">
        <v>17</v>
      </c>
      <c r="G55" s="183">
        <v>28</v>
      </c>
      <c r="H55" s="183">
        <v>12.4</v>
      </c>
      <c r="I55" s="183"/>
      <c r="J55" s="188"/>
    </row>
    <row r="56" spans="1:10" ht="12" customHeight="1" x14ac:dyDescent="0.2">
      <c r="A56" s="193" t="s">
        <v>1227</v>
      </c>
      <c r="B56" s="182" t="s">
        <v>1304</v>
      </c>
      <c r="C56" s="194">
        <v>1</v>
      </c>
      <c r="D56" s="195">
        <v>500</v>
      </c>
      <c r="E56" s="195">
        <v>0.5</v>
      </c>
      <c r="F56" s="195">
        <v>17</v>
      </c>
      <c r="G56" s="183">
        <v>28</v>
      </c>
      <c r="H56" s="195"/>
      <c r="I56" s="195"/>
      <c r="J56" s="196"/>
    </row>
    <row r="57" spans="1:10" ht="12" customHeight="1" x14ac:dyDescent="0.2">
      <c r="A57" s="193" t="s">
        <v>1288</v>
      </c>
      <c r="B57" s="182" t="s">
        <v>1304</v>
      </c>
      <c r="C57" s="194">
        <v>2</v>
      </c>
      <c r="D57" s="195">
        <v>500</v>
      </c>
      <c r="E57" s="195">
        <v>0.5</v>
      </c>
      <c r="F57" s="195">
        <v>34</v>
      </c>
      <c r="G57" s="183">
        <v>28</v>
      </c>
      <c r="H57" s="195"/>
      <c r="I57" s="195"/>
      <c r="J57" s="196" t="s">
        <v>96</v>
      </c>
    </row>
    <row r="58" spans="1:10" ht="12" customHeight="1" x14ac:dyDescent="0.2">
      <c r="A58" s="193" t="s">
        <v>1269</v>
      </c>
      <c r="B58" s="182" t="s">
        <v>1304</v>
      </c>
      <c r="C58" s="194">
        <v>4</v>
      </c>
      <c r="D58" s="195">
        <v>533</v>
      </c>
      <c r="E58" s="195">
        <v>0.53300000000000003</v>
      </c>
      <c r="F58" s="195">
        <v>68</v>
      </c>
      <c r="G58" s="183">
        <v>28</v>
      </c>
      <c r="H58" s="195"/>
      <c r="I58" s="195"/>
      <c r="J58" s="196"/>
    </row>
    <row r="59" spans="1:10" ht="12" customHeight="1" x14ac:dyDescent="0.2">
      <c r="A59" s="184" t="s">
        <v>1229</v>
      </c>
      <c r="B59" s="182" t="s">
        <v>1303</v>
      </c>
      <c r="C59" s="182"/>
      <c r="D59" s="183" t="s">
        <v>1228</v>
      </c>
      <c r="E59" s="183">
        <v>2</v>
      </c>
      <c r="F59" s="183"/>
      <c r="G59" s="183">
        <v>28</v>
      </c>
      <c r="H59" s="183">
        <v>14.2</v>
      </c>
      <c r="I59" s="183">
        <v>9514</v>
      </c>
      <c r="J59" s="188"/>
    </row>
    <row r="60" spans="1:10" ht="12" customHeight="1" x14ac:dyDescent="0.2">
      <c r="A60" s="193" t="s">
        <v>1270</v>
      </c>
      <c r="B60" s="182" t="s">
        <v>1303</v>
      </c>
      <c r="C60" s="194">
        <v>6</v>
      </c>
      <c r="D60" s="195">
        <v>533</v>
      </c>
      <c r="E60" s="195"/>
      <c r="F60" s="195">
        <v>102</v>
      </c>
      <c r="G60" s="183">
        <v>28</v>
      </c>
      <c r="H60" s="195"/>
      <c r="I60" s="195"/>
      <c r="J60" s="196"/>
    </row>
    <row r="61" spans="1:10" ht="12" customHeight="1" x14ac:dyDescent="0.2">
      <c r="A61" s="184" t="s">
        <v>1270</v>
      </c>
      <c r="B61" s="182" t="s">
        <v>1303</v>
      </c>
      <c r="C61" s="182">
        <v>6</v>
      </c>
      <c r="D61" s="183" t="s">
        <v>1230</v>
      </c>
      <c r="E61" s="183">
        <v>8</v>
      </c>
      <c r="F61" s="183"/>
      <c r="G61" s="183">
        <v>28</v>
      </c>
      <c r="H61" s="183">
        <v>22.85</v>
      </c>
      <c r="I61" s="183"/>
      <c r="J61" s="188"/>
    </row>
    <row r="62" spans="1:10" ht="12" customHeight="1" x14ac:dyDescent="0.2">
      <c r="A62" s="184" t="s">
        <v>68</v>
      </c>
      <c r="B62" s="182" t="s">
        <v>1304</v>
      </c>
      <c r="C62" s="182"/>
      <c r="D62" s="183"/>
      <c r="E62" s="183"/>
      <c r="F62" s="183"/>
      <c r="G62" s="183">
        <v>28</v>
      </c>
      <c r="H62" s="183"/>
      <c r="I62" s="183"/>
      <c r="J62" s="188"/>
    </row>
    <row r="63" spans="1:10" ht="12" customHeight="1" x14ac:dyDescent="0.2">
      <c r="A63" s="193" t="s">
        <v>659</v>
      </c>
      <c r="B63" s="182" t="s">
        <v>1305</v>
      </c>
      <c r="C63" s="194"/>
      <c r="D63" s="195">
        <v>600</v>
      </c>
      <c r="E63" s="195">
        <v>5.2</v>
      </c>
      <c r="F63" s="195">
        <v>10.199999999999999</v>
      </c>
      <c r="G63" s="183">
        <v>28</v>
      </c>
      <c r="H63" s="195"/>
      <c r="I63" s="195"/>
      <c r="J63" s="197"/>
    </row>
    <row r="64" spans="1:10" ht="12" customHeight="1" x14ac:dyDescent="0.2">
      <c r="A64" s="193" t="s">
        <v>1289</v>
      </c>
      <c r="B64" s="182" t="s">
        <v>1305</v>
      </c>
      <c r="C64" s="194">
        <v>8</v>
      </c>
      <c r="D64" s="195">
        <v>600</v>
      </c>
      <c r="E64" s="195">
        <v>5.2</v>
      </c>
      <c r="F64" s="195">
        <v>81.599999999999994</v>
      </c>
      <c r="G64" s="183">
        <v>28</v>
      </c>
      <c r="H64" s="195"/>
      <c r="I64" s="195"/>
      <c r="J64" s="198"/>
    </row>
    <row r="65" spans="1:10" ht="12" customHeight="1" x14ac:dyDescent="0.2">
      <c r="A65" s="193" t="s">
        <v>1308</v>
      </c>
      <c r="B65" s="182" t="s">
        <v>1305</v>
      </c>
      <c r="C65" s="194">
        <v>2</v>
      </c>
      <c r="D65" s="195">
        <v>600</v>
      </c>
      <c r="E65" s="195">
        <v>10.4</v>
      </c>
      <c r="F65" s="195">
        <v>48</v>
      </c>
      <c r="G65" s="183"/>
      <c r="H65" s="195"/>
      <c r="I65" s="195"/>
      <c r="J65" s="196" t="s">
        <v>488</v>
      </c>
    </row>
    <row r="66" spans="1:10" ht="12" customHeight="1" x14ac:dyDescent="0.2">
      <c r="A66" s="193" t="s">
        <v>1290</v>
      </c>
      <c r="B66" s="182" t="s">
        <v>1305</v>
      </c>
      <c r="C66" s="194">
        <v>16</v>
      </c>
      <c r="D66" s="195">
        <v>600</v>
      </c>
      <c r="E66" s="195">
        <v>10.4</v>
      </c>
      <c r="F66" s="195">
        <v>326.39999999999998</v>
      </c>
      <c r="G66" s="183">
        <v>28</v>
      </c>
      <c r="H66" s="195"/>
      <c r="I66" s="195"/>
      <c r="J66" s="196" t="s">
        <v>1272</v>
      </c>
    </row>
    <row r="67" spans="1:10" ht="12" customHeight="1" x14ac:dyDescent="0.2">
      <c r="A67" s="193" t="s">
        <v>1291</v>
      </c>
      <c r="B67" s="182" t="s">
        <v>1305</v>
      </c>
      <c r="C67" s="194">
        <v>4</v>
      </c>
      <c r="D67" s="195">
        <v>600</v>
      </c>
      <c r="E67" s="195">
        <v>10.4</v>
      </c>
      <c r="F67" s="195">
        <v>81</v>
      </c>
      <c r="G67" s="183">
        <v>28</v>
      </c>
      <c r="H67" s="195"/>
      <c r="I67" s="195"/>
      <c r="J67" s="196"/>
    </row>
    <row r="68" spans="1:10" ht="12" customHeight="1" x14ac:dyDescent="0.2">
      <c r="A68" s="193" t="s">
        <v>1292</v>
      </c>
      <c r="B68" s="182" t="s">
        <v>1305</v>
      </c>
      <c r="C68" s="194">
        <v>6</v>
      </c>
      <c r="D68" s="195">
        <v>700</v>
      </c>
      <c r="E68" s="195">
        <v>10.4</v>
      </c>
      <c r="F68" s="195">
        <v>140</v>
      </c>
      <c r="G68" s="183">
        <v>28</v>
      </c>
      <c r="H68" s="195"/>
      <c r="I68" s="195"/>
      <c r="J68" s="196" t="s">
        <v>1162</v>
      </c>
    </row>
    <row r="69" spans="1:10" ht="12" customHeight="1" x14ac:dyDescent="0.2">
      <c r="A69" s="193" t="s">
        <v>1293</v>
      </c>
      <c r="B69" s="182" t="s">
        <v>1305</v>
      </c>
      <c r="C69" s="194">
        <v>8</v>
      </c>
      <c r="D69" s="195">
        <v>600</v>
      </c>
      <c r="E69" s="195">
        <v>10.4</v>
      </c>
      <c r="F69" s="195">
        <v>163</v>
      </c>
      <c r="G69" s="183">
        <v>28</v>
      </c>
      <c r="H69" s="195"/>
      <c r="I69" s="195"/>
      <c r="J69" s="196" t="s">
        <v>1138</v>
      </c>
    </row>
    <row r="70" spans="1:10" ht="12" customHeight="1" x14ac:dyDescent="0.2">
      <c r="A70" s="193" t="s">
        <v>1294</v>
      </c>
      <c r="B70" s="182" t="s">
        <v>1306</v>
      </c>
      <c r="C70" s="194"/>
      <c r="D70" s="195">
        <v>650</v>
      </c>
      <c r="E70" s="195"/>
      <c r="F70" s="195">
        <v>40</v>
      </c>
      <c r="G70" s="183">
        <v>28</v>
      </c>
      <c r="H70" s="195"/>
      <c r="I70" s="195"/>
      <c r="J70" s="196"/>
    </row>
    <row r="71" spans="1:10" ht="12" customHeight="1" x14ac:dyDescent="0.2">
      <c r="A71" s="193" t="s">
        <v>1295</v>
      </c>
      <c r="B71" s="182" t="s">
        <v>1306</v>
      </c>
      <c r="C71" s="194"/>
      <c r="D71" s="195"/>
      <c r="E71" s="195"/>
      <c r="F71" s="195">
        <v>80</v>
      </c>
      <c r="G71" s="183">
        <v>28</v>
      </c>
      <c r="H71" s="195"/>
      <c r="I71" s="195"/>
      <c r="J71" s="196"/>
    </row>
    <row r="72" spans="1:10" ht="12" customHeight="1" x14ac:dyDescent="0.2">
      <c r="A72" s="193" t="s">
        <v>1296</v>
      </c>
      <c r="B72" s="182" t="s">
        <v>1306</v>
      </c>
      <c r="C72" s="194">
        <v>16</v>
      </c>
      <c r="D72" s="195"/>
      <c r="E72" s="195"/>
      <c r="F72" s="195">
        <v>326</v>
      </c>
      <c r="G72" s="183">
        <v>28</v>
      </c>
      <c r="H72" s="195"/>
      <c r="I72" s="195"/>
      <c r="J72" s="196" t="s">
        <v>1272</v>
      </c>
    </row>
    <row r="73" spans="1:10" ht="12" customHeight="1" x14ac:dyDescent="0.2">
      <c r="A73" s="193" t="s">
        <v>819</v>
      </c>
      <c r="B73" s="182" t="s">
        <v>1306</v>
      </c>
      <c r="C73" s="194"/>
      <c r="D73" s="195">
        <v>850</v>
      </c>
      <c r="E73" s="195">
        <v>13.6</v>
      </c>
      <c r="F73" s="195"/>
      <c r="G73" s="195">
        <v>16</v>
      </c>
      <c r="H73" s="195"/>
      <c r="I73" s="195"/>
      <c r="J73" s="196"/>
    </row>
    <row r="74" spans="1:10" ht="12" customHeight="1" x14ac:dyDescent="0.2">
      <c r="A74" s="184" t="s">
        <v>1231</v>
      </c>
      <c r="B74" s="182" t="s">
        <v>1232</v>
      </c>
      <c r="C74" s="182"/>
      <c r="D74" s="183">
        <v>672</v>
      </c>
      <c r="E74" s="183">
        <v>2.68</v>
      </c>
      <c r="F74" s="183"/>
      <c r="G74" s="183">
        <v>28</v>
      </c>
      <c r="H74" s="183">
        <v>17</v>
      </c>
      <c r="I74" s="183">
        <v>11478</v>
      </c>
      <c r="J74" s="188"/>
    </row>
    <row r="75" spans="1:10" ht="12" customHeight="1" x14ac:dyDescent="0.2">
      <c r="A75" s="184" t="s">
        <v>1233</v>
      </c>
      <c r="B75" s="182"/>
      <c r="C75" s="182"/>
      <c r="D75" s="183" t="s">
        <v>1234</v>
      </c>
      <c r="E75" s="183"/>
      <c r="F75" s="183"/>
      <c r="G75" s="183">
        <v>40</v>
      </c>
      <c r="H75" s="183"/>
      <c r="I75" s="183"/>
      <c r="J75" s="188"/>
    </row>
    <row r="76" spans="1:10" ht="12" customHeight="1" x14ac:dyDescent="0.2">
      <c r="A76" s="184" t="s">
        <v>1235</v>
      </c>
      <c r="B76" s="182" t="s">
        <v>1236</v>
      </c>
      <c r="C76" s="182"/>
      <c r="D76" s="183" t="s">
        <v>1237</v>
      </c>
      <c r="E76" s="183">
        <v>1.04</v>
      </c>
      <c r="F76" s="183"/>
      <c r="G76" s="183">
        <v>40</v>
      </c>
      <c r="H76" s="183">
        <v>3.2</v>
      </c>
      <c r="I76" s="183">
        <v>3234</v>
      </c>
      <c r="J76" s="188"/>
    </row>
    <row r="77" spans="1:10" ht="12" customHeight="1" x14ac:dyDescent="0.2">
      <c r="A77" s="193" t="s">
        <v>1251</v>
      </c>
      <c r="B77" s="182"/>
      <c r="C77" s="182">
        <v>1</v>
      </c>
      <c r="D77" s="183">
        <v>300</v>
      </c>
      <c r="E77" s="183">
        <v>2.4</v>
      </c>
      <c r="F77" s="183">
        <v>57.6</v>
      </c>
      <c r="G77" s="183"/>
      <c r="H77" s="183"/>
      <c r="I77" s="183"/>
      <c r="J77" s="188"/>
    </row>
    <row r="78" spans="1:10" ht="12" customHeight="1" x14ac:dyDescent="0.2">
      <c r="A78" s="193" t="s">
        <v>1252</v>
      </c>
      <c r="B78" s="182"/>
      <c r="C78" s="182">
        <v>2</v>
      </c>
      <c r="D78" s="183">
        <v>300</v>
      </c>
      <c r="E78" s="183">
        <v>2.4</v>
      </c>
      <c r="F78" s="183">
        <v>76.8</v>
      </c>
      <c r="G78" s="183"/>
      <c r="H78" s="183"/>
      <c r="I78" s="183"/>
      <c r="J78" s="188"/>
    </row>
    <row r="79" spans="1:10" ht="12" customHeight="1" x14ac:dyDescent="0.2">
      <c r="A79" s="193" t="s">
        <v>1252</v>
      </c>
      <c r="B79" s="182"/>
      <c r="C79" s="182">
        <v>2</v>
      </c>
      <c r="D79" s="183">
        <v>500</v>
      </c>
      <c r="E79" s="183">
        <v>2.4</v>
      </c>
      <c r="F79" s="183">
        <v>76.8</v>
      </c>
      <c r="G79" s="183"/>
      <c r="H79" s="183"/>
      <c r="I79" s="183"/>
      <c r="J79" s="188"/>
    </row>
    <row r="80" spans="1:10" ht="12" customHeight="1" x14ac:dyDescent="0.2">
      <c r="A80" s="193" t="s">
        <v>1253</v>
      </c>
      <c r="B80" s="182"/>
      <c r="C80" s="182">
        <v>4</v>
      </c>
      <c r="D80" s="183">
        <v>300</v>
      </c>
      <c r="E80" s="183">
        <v>4.8</v>
      </c>
      <c r="F80" s="183">
        <v>153.6</v>
      </c>
      <c r="G80" s="183"/>
      <c r="H80" s="183"/>
      <c r="I80" s="183"/>
      <c r="J80" s="188"/>
    </row>
    <row r="81" spans="1:10" ht="12" customHeight="1" x14ac:dyDescent="0.2">
      <c r="A81" s="184" t="s">
        <v>519</v>
      </c>
      <c r="B81" s="182" t="s">
        <v>1238</v>
      </c>
      <c r="C81" s="182">
        <v>4</v>
      </c>
      <c r="D81" s="183">
        <v>650</v>
      </c>
      <c r="E81" s="183">
        <v>4.8</v>
      </c>
      <c r="F81" s="183">
        <v>153.6</v>
      </c>
      <c r="G81" s="183">
        <v>28</v>
      </c>
      <c r="H81" s="183">
        <v>26</v>
      </c>
      <c r="I81" s="183">
        <v>21000</v>
      </c>
      <c r="J81" s="188"/>
    </row>
    <row r="82" spans="1:10" ht="12" customHeight="1" x14ac:dyDescent="0.2">
      <c r="A82" s="193" t="s">
        <v>1254</v>
      </c>
      <c r="B82" s="182"/>
      <c r="C82" s="182">
        <v>4</v>
      </c>
      <c r="D82" s="183">
        <v>450</v>
      </c>
      <c r="E82" s="183"/>
      <c r="F82" s="183">
        <v>230.4</v>
      </c>
      <c r="G82" s="183"/>
      <c r="H82" s="183"/>
      <c r="I82" s="183"/>
      <c r="J82" s="188" t="s">
        <v>516</v>
      </c>
    </row>
    <row r="83" spans="1:10" ht="12" customHeight="1" x14ac:dyDescent="0.2">
      <c r="A83" s="193" t="s">
        <v>1255</v>
      </c>
      <c r="B83" s="182"/>
      <c r="C83" s="182">
        <v>6</v>
      </c>
      <c r="D83" s="183">
        <v>450</v>
      </c>
      <c r="E83" s="183">
        <v>7.2</v>
      </c>
      <c r="F83" s="183">
        <v>230.4</v>
      </c>
      <c r="G83" s="183"/>
      <c r="H83" s="183"/>
      <c r="I83" s="183"/>
      <c r="J83" s="188"/>
    </row>
    <row r="84" spans="1:10" ht="12" customHeight="1" x14ac:dyDescent="0.2">
      <c r="A84" s="193" t="s">
        <v>1255</v>
      </c>
      <c r="B84" s="182"/>
      <c r="C84" s="182">
        <v>6</v>
      </c>
      <c r="D84" s="183">
        <v>650</v>
      </c>
      <c r="E84" s="183"/>
      <c r="F84" s="183">
        <v>345.6</v>
      </c>
      <c r="G84" s="183"/>
      <c r="H84" s="183"/>
      <c r="I84" s="183"/>
      <c r="J84" s="188"/>
    </row>
    <row r="85" spans="1:10" ht="12" customHeight="1" x14ac:dyDescent="0.2">
      <c r="A85" s="193" t="s">
        <v>1256</v>
      </c>
      <c r="B85" s="182"/>
      <c r="C85" s="182">
        <v>1</v>
      </c>
      <c r="D85" s="183">
        <v>600</v>
      </c>
      <c r="E85" s="183"/>
      <c r="F85" s="183">
        <v>38.4</v>
      </c>
      <c r="G85" s="183"/>
      <c r="H85" s="183"/>
      <c r="I85" s="183"/>
      <c r="J85" s="188"/>
    </row>
    <row r="86" spans="1:10" ht="12" customHeight="1" x14ac:dyDescent="0.2">
      <c r="A86" s="193" t="s">
        <v>1257</v>
      </c>
      <c r="B86" s="182"/>
      <c r="C86" s="182">
        <v>2</v>
      </c>
      <c r="D86" s="183">
        <v>650</v>
      </c>
      <c r="E86" s="183"/>
      <c r="F86" s="183">
        <v>83.2</v>
      </c>
      <c r="G86" s="183"/>
      <c r="H86" s="183"/>
      <c r="I86" s="183"/>
      <c r="J86" s="188"/>
    </row>
    <row r="87" spans="1:10" ht="12" customHeight="1" x14ac:dyDescent="0.2">
      <c r="A87" s="193" t="s">
        <v>1258</v>
      </c>
      <c r="B87" s="182"/>
      <c r="C87" s="182">
        <v>4</v>
      </c>
      <c r="D87" s="183">
        <v>650</v>
      </c>
      <c r="E87" s="183"/>
      <c r="F87" s="183">
        <v>166.4</v>
      </c>
      <c r="G87" s="183"/>
      <c r="H87" s="183"/>
      <c r="I87" s="183"/>
      <c r="J87" s="188"/>
    </row>
    <row r="88" spans="1:10" ht="12" customHeight="1" x14ac:dyDescent="0.2">
      <c r="A88" s="193" t="s">
        <v>1259</v>
      </c>
      <c r="B88" s="182"/>
      <c r="C88" s="182">
        <v>6</v>
      </c>
      <c r="D88" s="183">
        <v>650</v>
      </c>
      <c r="E88" s="183"/>
      <c r="F88" s="183">
        <v>250</v>
      </c>
      <c r="G88" s="183"/>
      <c r="H88" s="183"/>
      <c r="I88" s="183"/>
      <c r="J88" s="188"/>
    </row>
    <row r="89" spans="1:10" ht="12" customHeight="1" x14ac:dyDescent="0.2">
      <c r="A89" s="193" t="s">
        <v>1260</v>
      </c>
      <c r="B89" s="182"/>
      <c r="C89" s="182">
        <v>8</v>
      </c>
      <c r="D89" s="183">
        <v>650</v>
      </c>
      <c r="E89" s="183"/>
      <c r="F89" s="183">
        <v>333</v>
      </c>
      <c r="G89" s="183"/>
      <c r="H89" s="183"/>
      <c r="I89" s="183"/>
      <c r="J89" s="188"/>
    </row>
    <row r="90" spans="1:10" ht="12" customHeight="1" x14ac:dyDescent="0.2">
      <c r="A90" s="193" t="s">
        <v>1261</v>
      </c>
      <c r="B90" s="182"/>
      <c r="C90" s="182">
        <v>16</v>
      </c>
      <c r="D90" s="183">
        <v>650</v>
      </c>
      <c r="E90" s="183"/>
      <c r="F90" s="183">
        <v>665</v>
      </c>
      <c r="G90" s="183"/>
      <c r="H90" s="183"/>
      <c r="I90" s="183"/>
      <c r="J90" s="188"/>
    </row>
    <row r="91" spans="1:10" ht="12" customHeight="1" x14ac:dyDescent="0.2">
      <c r="A91" s="193" t="s">
        <v>1262</v>
      </c>
      <c r="B91" s="182"/>
      <c r="C91" s="182">
        <v>6</v>
      </c>
      <c r="D91" s="183">
        <v>300</v>
      </c>
      <c r="E91" s="183"/>
      <c r="F91" s="183">
        <v>115</v>
      </c>
      <c r="G91" s="183"/>
      <c r="H91" s="183"/>
      <c r="I91" s="183"/>
      <c r="J91" s="188"/>
    </row>
    <row r="92" spans="1:10" ht="12" customHeight="1" x14ac:dyDescent="0.2">
      <c r="A92" s="193" t="s">
        <v>1262</v>
      </c>
      <c r="B92" s="182"/>
      <c r="C92" s="182">
        <v>6</v>
      </c>
      <c r="D92" s="183">
        <v>600</v>
      </c>
      <c r="E92" s="183"/>
      <c r="F92" s="183">
        <v>250</v>
      </c>
      <c r="G92" s="183"/>
      <c r="H92" s="183"/>
      <c r="I92" s="183"/>
      <c r="J92" s="188"/>
    </row>
    <row r="93" spans="1:10" ht="12" customHeight="1" x14ac:dyDescent="0.2">
      <c r="A93" s="193" t="s">
        <v>1263</v>
      </c>
      <c r="B93" s="182"/>
      <c r="C93" s="182">
        <v>8</v>
      </c>
      <c r="D93" s="183">
        <v>533</v>
      </c>
      <c r="E93" s="183"/>
      <c r="F93" s="183">
        <v>272</v>
      </c>
      <c r="G93" s="183"/>
      <c r="H93" s="183"/>
      <c r="I93" s="183"/>
      <c r="J93" s="188"/>
    </row>
    <row r="94" spans="1:10" ht="12" customHeight="1" x14ac:dyDescent="0.2">
      <c r="A94" s="193" t="s">
        <v>1263</v>
      </c>
      <c r="B94" s="182"/>
      <c r="C94" s="182">
        <v>8</v>
      </c>
      <c r="D94" s="183">
        <v>600</v>
      </c>
      <c r="E94" s="183"/>
      <c r="F94" s="183">
        <v>307</v>
      </c>
      <c r="G94" s="183"/>
      <c r="H94" s="183"/>
      <c r="I94" s="183"/>
      <c r="J94" s="188"/>
    </row>
    <row r="95" spans="1:10" ht="12" customHeight="1" x14ac:dyDescent="0.2">
      <c r="A95" s="184" t="s">
        <v>242</v>
      </c>
      <c r="B95" s="182" t="s">
        <v>1217</v>
      </c>
      <c r="C95" s="182"/>
      <c r="D95" s="183">
        <v>300</v>
      </c>
      <c r="E95" s="183">
        <v>0.2</v>
      </c>
      <c r="F95" s="183">
        <v>2.4</v>
      </c>
      <c r="G95" s="183">
        <v>65</v>
      </c>
      <c r="H95" s="183"/>
      <c r="I95" s="183"/>
      <c r="J95" s="188"/>
    </row>
    <row r="96" spans="1:10" ht="12" customHeight="1" x14ac:dyDescent="0.2">
      <c r="A96" s="184" t="s">
        <v>314</v>
      </c>
      <c r="B96" s="182" t="s">
        <v>1217</v>
      </c>
      <c r="C96" s="182"/>
      <c r="D96" s="183">
        <v>200</v>
      </c>
      <c r="E96" s="183">
        <v>0.2</v>
      </c>
      <c r="F96" s="183">
        <v>1.6</v>
      </c>
      <c r="G96" s="183">
        <v>65</v>
      </c>
      <c r="H96" s="183">
        <v>0.5</v>
      </c>
      <c r="I96" s="183">
        <v>562</v>
      </c>
      <c r="J96" s="188"/>
    </row>
    <row r="97" spans="1:10" ht="12" customHeight="1" x14ac:dyDescent="0.2">
      <c r="A97" s="184" t="s">
        <v>1246</v>
      </c>
      <c r="B97" s="182" t="s">
        <v>1217</v>
      </c>
      <c r="C97" s="182"/>
      <c r="D97" s="183">
        <v>522</v>
      </c>
      <c r="E97" s="183"/>
      <c r="F97" s="183">
        <v>4.2</v>
      </c>
      <c r="G97" s="183"/>
      <c r="H97" s="183"/>
      <c r="I97" s="183"/>
      <c r="J97" s="188"/>
    </row>
    <row r="98" spans="1:10" ht="12" customHeight="1" x14ac:dyDescent="0.2">
      <c r="A98" s="184" t="s">
        <v>673</v>
      </c>
      <c r="B98" s="182" t="s">
        <v>1217</v>
      </c>
      <c r="C98" s="182"/>
      <c r="D98" s="183">
        <v>300</v>
      </c>
      <c r="E98" s="183">
        <v>0.4</v>
      </c>
      <c r="F98" s="183">
        <v>2.4</v>
      </c>
      <c r="G98" s="183">
        <v>65</v>
      </c>
      <c r="H98" s="183"/>
      <c r="I98" s="183"/>
      <c r="J98" s="188"/>
    </row>
    <row r="99" spans="1:10" ht="12" customHeight="1" x14ac:dyDescent="0.2">
      <c r="A99" s="184" t="s">
        <v>92</v>
      </c>
      <c r="B99" s="182" t="s">
        <v>1217</v>
      </c>
      <c r="C99" s="182"/>
      <c r="D99" s="183">
        <v>200</v>
      </c>
      <c r="E99" s="183">
        <v>0.4</v>
      </c>
      <c r="F99" s="183">
        <v>3.2</v>
      </c>
      <c r="G99" s="183">
        <v>45</v>
      </c>
      <c r="H99" s="183">
        <v>0.5</v>
      </c>
      <c r="I99" s="183">
        <v>2042</v>
      </c>
      <c r="J99" s="188"/>
    </row>
    <row r="100" spans="1:10" ht="12" customHeight="1" x14ac:dyDescent="0.2">
      <c r="A100" s="184" t="s">
        <v>674</v>
      </c>
      <c r="B100" s="182" t="s">
        <v>1239</v>
      </c>
      <c r="C100" s="182">
        <v>2</v>
      </c>
      <c r="D100" s="183">
        <v>250</v>
      </c>
      <c r="E100" s="183">
        <v>3.2</v>
      </c>
      <c r="F100" s="183">
        <v>16</v>
      </c>
      <c r="G100" s="183">
        <v>32</v>
      </c>
      <c r="H100" s="183"/>
      <c r="I100" s="183"/>
      <c r="J100" s="188" t="s">
        <v>48</v>
      </c>
    </row>
    <row r="101" spans="1:10" ht="12" customHeight="1" x14ac:dyDescent="0.2">
      <c r="A101" s="184" t="s">
        <v>675</v>
      </c>
      <c r="B101" s="182" t="s">
        <v>1239</v>
      </c>
      <c r="C101" s="182">
        <v>3</v>
      </c>
      <c r="D101" s="183">
        <v>300</v>
      </c>
      <c r="E101" s="183">
        <v>3.2</v>
      </c>
      <c r="F101" s="183">
        <v>29</v>
      </c>
      <c r="G101" s="183">
        <v>32</v>
      </c>
      <c r="H101" s="183">
        <v>6.75</v>
      </c>
      <c r="I101" s="183">
        <v>5583</v>
      </c>
      <c r="J101" s="188" t="s">
        <v>50</v>
      </c>
    </row>
    <row r="102" spans="1:10" ht="12" customHeight="1" x14ac:dyDescent="0.2">
      <c r="A102" s="184" t="s">
        <v>628</v>
      </c>
      <c r="B102" s="182" t="s">
        <v>1239</v>
      </c>
      <c r="C102" s="182">
        <v>4</v>
      </c>
      <c r="D102" s="183">
        <v>250</v>
      </c>
      <c r="E102" s="183">
        <v>3.2</v>
      </c>
      <c r="F102" s="183">
        <v>32</v>
      </c>
      <c r="G102" s="183">
        <v>32</v>
      </c>
      <c r="H102" s="183"/>
      <c r="I102" s="183">
        <v>4754</v>
      </c>
      <c r="J102" s="188" t="s">
        <v>1248</v>
      </c>
    </row>
    <row r="103" spans="1:10" ht="12" customHeight="1" x14ac:dyDescent="0.2">
      <c r="A103" s="184" t="s">
        <v>315</v>
      </c>
      <c r="B103" s="182"/>
      <c r="C103" s="182"/>
      <c r="D103" s="183">
        <v>286</v>
      </c>
      <c r="E103" s="183">
        <v>3.2</v>
      </c>
      <c r="F103" s="183">
        <v>9.1999999999999993</v>
      </c>
      <c r="G103" s="183">
        <v>32</v>
      </c>
      <c r="H103" s="183"/>
      <c r="I103" s="183"/>
      <c r="J103" s="188" t="s">
        <v>171</v>
      </c>
    </row>
    <row r="104" spans="1:10" ht="12" customHeight="1" x14ac:dyDescent="0.2">
      <c r="A104" s="184" t="s">
        <v>315</v>
      </c>
      <c r="B104" s="182" t="s">
        <v>1239</v>
      </c>
      <c r="C104" s="182"/>
      <c r="D104" s="183">
        <v>357</v>
      </c>
      <c r="E104" s="183">
        <v>3.2</v>
      </c>
      <c r="F104" s="183">
        <v>11.4</v>
      </c>
      <c r="G104" s="183">
        <v>32</v>
      </c>
      <c r="H104" s="183">
        <v>2.75</v>
      </c>
      <c r="I104" s="183">
        <v>2730</v>
      </c>
      <c r="J104" s="188" t="s">
        <v>172</v>
      </c>
    </row>
    <row r="105" spans="1:10" ht="12" customHeight="1" x14ac:dyDescent="0.2">
      <c r="A105" s="184" t="s">
        <v>315</v>
      </c>
      <c r="B105" s="182"/>
      <c r="C105" s="182"/>
      <c r="D105" s="183">
        <v>600</v>
      </c>
      <c r="E105" s="183">
        <v>3.2</v>
      </c>
      <c r="F105" s="183">
        <v>19</v>
      </c>
      <c r="G105" s="183">
        <v>32</v>
      </c>
      <c r="H105" s="183"/>
      <c r="I105" s="183"/>
      <c r="J105" s="188"/>
    </row>
    <row r="106" spans="1:10" ht="12" customHeight="1" x14ac:dyDescent="0.2">
      <c r="A106" s="184" t="s">
        <v>672</v>
      </c>
      <c r="B106" s="182" t="s">
        <v>1239</v>
      </c>
      <c r="C106" s="182">
        <v>2</v>
      </c>
      <c r="D106" s="183">
        <v>532</v>
      </c>
      <c r="E106" s="183">
        <v>3.2</v>
      </c>
      <c r="F106" s="183">
        <v>51</v>
      </c>
      <c r="G106" s="183">
        <v>32</v>
      </c>
      <c r="H106" s="183">
        <v>5.65</v>
      </c>
      <c r="I106" s="183">
        <v>4865</v>
      </c>
      <c r="J106" s="188"/>
    </row>
    <row r="107" spans="1:10" ht="12" customHeight="1" x14ac:dyDescent="0.2">
      <c r="A107" s="184" t="s">
        <v>289</v>
      </c>
      <c r="B107" s="182" t="s">
        <v>1217</v>
      </c>
      <c r="C107" s="182"/>
      <c r="D107" s="183">
        <v>533</v>
      </c>
      <c r="E107" s="183">
        <v>1</v>
      </c>
      <c r="F107" s="183">
        <v>8.5</v>
      </c>
      <c r="G107" s="183">
        <v>32</v>
      </c>
      <c r="H107" s="183">
        <v>2.8</v>
      </c>
      <c r="I107" s="183">
        <v>3050</v>
      </c>
      <c r="J107" s="188"/>
    </row>
    <row r="108" spans="1:10" ht="12" customHeight="1" x14ac:dyDescent="0.2">
      <c r="A108" s="184" t="s">
        <v>316</v>
      </c>
      <c r="B108" s="182" t="s">
        <v>1239</v>
      </c>
      <c r="C108" s="182">
        <v>4</v>
      </c>
      <c r="D108" s="183">
        <v>300</v>
      </c>
      <c r="E108" s="183">
        <v>3.2</v>
      </c>
      <c r="F108" s="183">
        <v>77</v>
      </c>
      <c r="G108" s="183">
        <v>32</v>
      </c>
      <c r="H108" s="183">
        <v>9.35</v>
      </c>
      <c r="I108" s="183">
        <v>6714</v>
      </c>
      <c r="J108" s="188" t="s">
        <v>61</v>
      </c>
    </row>
    <row r="109" spans="1:10" ht="12" customHeight="1" x14ac:dyDescent="0.2">
      <c r="A109" s="193" t="s">
        <v>1277</v>
      </c>
      <c r="B109" s="194"/>
      <c r="C109" s="194"/>
      <c r="D109" s="195">
        <v>300</v>
      </c>
      <c r="E109" s="195"/>
      <c r="F109" s="195">
        <v>4.8</v>
      </c>
      <c r="G109" s="195"/>
      <c r="H109" s="195"/>
      <c r="I109" s="195"/>
      <c r="J109" s="196" t="s">
        <v>1278</v>
      </c>
    </row>
    <row r="110" spans="1:10" ht="12" customHeight="1" x14ac:dyDescent="0.2">
      <c r="A110" s="193" t="s">
        <v>1277</v>
      </c>
      <c r="B110" s="194"/>
      <c r="C110" s="194"/>
      <c r="D110" s="195">
        <v>400</v>
      </c>
      <c r="E110" s="195"/>
      <c r="F110" s="195">
        <v>6.7</v>
      </c>
      <c r="G110" s="195"/>
      <c r="H110" s="195"/>
      <c r="I110" s="195"/>
      <c r="J110" s="196" t="s">
        <v>1279</v>
      </c>
    </row>
    <row r="111" spans="1:10" ht="12" customHeight="1" x14ac:dyDescent="0.2">
      <c r="A111" s="193" t="s">
        <v>1280</v>
      </c>
      <c r="B111" s="194"/>
      <c r="C111" s="194"/>
      <c r="D111" s="195">
        <v>520</v>
      </c>
      <c r="E111" s="195"/>
      <c r="F111" s="195">
        <v>13</v>
      </c>
      <c r="G111" s="195"/>
      <c r="H111" s="195"/>
      <c r="I111" s="195"/>
      <c r="J111" s="196" t="s">
        <v>1281</v>
      </c>
    </row>
    <row r="112" spans="1:10" ht="12" customHeight="1" x14ac:dyDescent="0.2">
      <c r="A112" s="193" t="s">
        <v>1280</v>
      </c>
      <c r="B112" s="194"/>
      <c r="C112" s="194"/>
      <c r="D112" s="195">
        <v>416</v>
      </c>
      <c r="E112" s="195"/>
      <c r="F112" s="195">
        <v>10</v>
      </c>
      <c r="G112" s="195"/>
      <c r="H112" s="195"/>
      <c r="I112" s="195"/>
      <c r="J112" s="196" t="s">
        <v>1282</v>
      </c>
    </row>
    <row r="113" spans="1:10" ht="12" customHeight="1" x14ac:dyDescent="0.2">
      <c r="A113" s="193" t="s">
        <v>1273</v>
      </c>
      <c r="B113" s="194"/>
      <c r="C113" s="194">
        <v>72</v>
      </c>
      <c r="D113" s="195">
        <v>672</v>
      </c>
      <c r="E113" s="195"/>
      <c r="F113" s="195">
        <v>96</v>
      </c>
      <c r="G113" s="195"/>
      <c r="H113" s="195"/>
      <c r="I113" s="195"/>
      <c r="J113" s="196"/>
    </row>
    <row r="114" spans="1:10" ht="12" customHeight="1" x14ac:dyDescent="0.2">
      <c r="A114" s="193" t="s">
        <v>527</v>
      </c>
      <c r="B114" s="194"/>
      <c r="C114" s="194">
        <v>60</v>
      </c>
      <c r="D114" s="195">
        <v>660</v>
      </c>
      <c r="E114" s="195"/>
      <c r="F114" s="195">
        <v>79</v>
      </c>
      <c r="G114" s="195"/>
      <c r="H114" s="195"/>
      <c r="I114" s="195"/>
      <c r="J114" s="196"/>
    </row>
    <row r="115" spans="1:10" ht="12" customHeight="1" x14ac:dyDescent="0.2">
      <c r="A115" s="193" t="s">
        <v>1274</v>
      </c>
      <c r="B115" s="194"/>
      <c r="C115" s="194">
        <v>60</v>
      </c>
      <c r="D115" s="195">
        <v>500</v>
      </c>
      <c r="E115" s="195"/>
      <c r="F115" s="195">
        <v>60</v>
      </c>
      <c r="G115" s="195"/>
      <c r="H115" s="195"/>
      <c r="I115" s="195"/>
      <c r="J115" s="196"/>
    </row>
    <row r="116" spans="1:10" ht="12" customHeight="1" x14ac:dyDescent="0.2">
      <c r="A116" s="193" t="s">
        <v>734</v>
      </c>
      <c r="B116" s="194"/>
      <c r="C116" s="194">
        <v>192</v>
      </c>
      <c r="D116" s="195">
        <v>850</v>
      </c>
      <c r="E116" s="195"/>
      <c r="F116" s="195">
        <v>326</v>
      </c>
      <c r="G116" s="195"/>
      <c r="H116" s="195"/>
      <c r="I116" s="195"/>
      <c r="J116" s="196" t="s">
        <v>1272</v>
      </c>
    </row>
    <row r="117" spans="1:10" ht="12" customHeight="1" x14ac:dyDescent="0.2">
      <c r="A117" s="193" t="s">
        <v>1064</v>
      </c>
      <c r="B117" s="194"/>
      <c r="C117" s="194">
        <v>256</v>
      </c>
      <c r="D117" s="195">
        <v>1000</v>
      </c>
      <c r="E117" s="195"/>
      <c r="F117" s="195">
        <v>512</v>
      </c>
      <c r="G117" s="195"/>
      <c r="H117" s="195"/>
      <c r="I117" s="195"/>
      <c r="J117" s="196" t="s">
        <v>1272</v>
      </c>
    </row>
    <row r="118" spans="1:10" ht="12" customHeight="1" x14ac:dyDescent="0.2">
      <c r="A118" s="193" t="s">
        <v>1064</v>
      </c>
      <c r="B118" s="194"/>
      <c r="C118" s="194">
        <v>256</v>
      </c>
      <c r="D118" s="195">
        <v>850</v>
      </c>
      <c r="E118" s="195"/>
      <c r="F118" s="195">
        <v>435</v>
      </c>
      <c r="G118" s="195"/>
      <c r="H118" s="195"/>
      <c r="I118" s="195"/>
      <c r="J118" s="196" t="s">
        <v>1272</v>
      </c>
    </row>
    <row r="119" spans="1:10" ht="12" customHeight="1" x14ac:dyDescent="0.2">
      <c r="A119" s="184" t="s">
        <v>1241</v>
      </c>
      <c r="B119" s="182" t="s">
        <v>1242</v>
      </c>
      <c r="C119" s="182">
        <v>2</v>
      </c>
      <c r="D119" s="183" t="s">
        <v>1243</v>
      </c>
      <c r="E119" s="183">
        <v>0.8</v>
      </c>
      <c r="F119" s="183"/>
      <c r="G119" s="183">
        <v>45</v>
      </c>
      <c r="H119" s="183">
        <v>2.7</v>
      </c>
      <c r="I119" s="183">
        <v>2063</v>
      </c>
      <c r="J119" s="188"/>
    </row>
    <row r="120" spans="1:10" ht="12" customHeight="1" thickBot="1" x14ac:dyDescent="0.25">
      <c r="A120" s="185" t="s">
        <v>526</v>
      </c>
      <c r="B120" s="186" t="s">
        <v>1242</v>
      </c>
      <c r="C120" s="186"/>
      <c r="D120" s="187">
        <v>1000</v>
      </c>
      <c r="E120" s="187">
        <v>1.6</v>
      </c>
      <c r="F120" s="187"/>
      <c r="G120" s="187">
        <v>45</v>
      </c>
      <c r="H120" s="187">
        <v>4.0999999999999996</v>
      </c>
      <c r="I120" s="187">
        <v>2877</v>
      </c>
      <c r="J120" s="189"/>
    </row>
    <row r="121" spans="1:10" x14ac:dyDescent="0.2">
      <c r="J121" s="202"/>
    </row>
  </sheetData>
  <autoFilter ref="A1:J120"/>
  <phoneticPr fontId="2"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6"/>
  <sheetViews>
    <sheetView zoomScale="85" workbookViewId="0"/>
  </sheetViews>
  <sheetFormatPr defaultRowHeight="12.75" x14ac:dyDescent="0.2"/>
  <cols>
    <col min="1" max="1" width="21.140625" customWidth="1"/>
    <col min="2" max="2" width="9" customWidth="1"/>
    <col min="3" max="3" width="8.42578125" customWidth="1"/>
  </cols>
  <sheetData>
    <row r="2" spans="1:3" ht="13.5" thickBot="1" x14ac:dyDescent="0.25"/>
    <row r="3" spans="1:3" ht="13.5" thickBot="1" x14ac:dyDescent="0.25">
      <c r="A3" s="85" t="s">
        <v>10</v>
      </c>
      <c r="B3" s="86" t="s">
        <v>369</v>
      </c>
      <c r="C3" s="168"/>
    </row>
    <row r="4" spans="1:3" x14ac:dyDescent="0.2">
      <c r="A4" s="83" t="s">
        <v>21</v>
      </c>
      <c r="B4" s="84">
        <v>31</v>
      </c>
      <c r="C4" s="167">
        <f>B4/120</f>
        <v>0.25833333333333336</v>
      </c>
    </row>
    <row r="5" spans="1:3" x14ac:dyDescent="0.2">
      <c r="A5" s="4" t="s">
        <v>176</v>
      </c>
      <c r="B5" s="2">
        <v>28</v>
      </c>
      <c r="C5" s="165">
        <f t="shared" ref="C5:C16" si="0">B5/120</f>
        <v>0.23333333333333334</v>
      </c>
    </row>
    <row r="6" spans="1:3" x14ac:dyDescent="0.2">
      <c r="A6" s="4" t="s">
        <v>285</v>
      </c>
      <c r="B6" s="2">
        <v>13</v>
      </c>
      <c r="C6" s="165">
        <f t="shared" si="0"/>
        <v>0.10833333333333334</v>
      </c>
    </row>
    <row r="7" spans="1:3" x14ac:dyDescent="0.2">
      <c r="A7" s="4" t="s">
        <v>782</v>
      </c>
      <c r="B7" s="2">
        <v>9</v>
      </c>
      <c r="C7" s="165">
        <f t="shared" si="0"/>
        <v>7.4999999999999997E-2</v>
      </c>
    </row>
    <row r="8" spans="1:3" x14ac:dyDescent="0.2">
      <c r="A8" s="4" t="s">
        <v>64</v>
      </c>
      <c r="B8" s="2">
        <v>9</v>
      </c>
      <c r="C8" s="165">
        <f t="shared" si="0"/>
        <v>7.4999999999999997E-2</v>
      </c>
    </row>
    <row r="9" spans="1:3" x14ac:dyDescent="0.2">
      <c r="A9" s="4" t="s">
        <v>45</v>
      </c>
      <c r="B9" s="2">
        <v>8</v>
      </c>
      <c r="C9" s="165">
        <f t="shared" si="0"/>
        <v>6.6666666666666666E-2</v>
      </c>
    </row>
    <row r="10" spans="1:3" x14ac:dyDescent="0.2">
      <c r="A10" s="4" t="s">
        <v>11</v>
      </c>
      <c r="B10" s="2">
        <v>6</v>
      </c>
      <c r="C10" s="165">
        <f t="shared" si="0"/>
        <v>0.05</v>
      </c>
    </row>
    <row r="11" spans="1:3" x14ac:dyDescent="0.2">
      <c r="A11" s="4" t="s">
        <v>907</v>
      </c>
      <c r="B11" s="2">
        <v>4</v>
      </c>
      <c r="C11" s="165">
        <f t="shared" si="0"/>
        <v>3.3333333333333333E-2</v>
      </c>
    </row>
    <row r="12" spans="1:3" x14ac:dyDescent="0.2">
      <c r="A12" s="4" t="s">
        <v>292</v>
      </c>
      <c r="B12" s="2">
        <v>3</v>
      </c>
      <c r="C12" s="165">
        <f t="shared" si="0"/>
        <v>2.5000000000000001E-2</v>
      </c>
    </row>
    <row r="13" spans="1:3" x14ac:dyDescent="0.2">
      <c r="A13" s="4" t="s">
        <v>531</v>
      </c>
      <c r="B13" s="2">
        <v>3</v>
      </c>
      <c r="C13" s="165">
        <f t="shared" si="0"/>
        <v>2.5000000000000001E-2</v>
      </c>
    </row>
    <row r="14" spans="1:3" x14ac:dyDescent="0.2">
      <c r="A14" s="4" t="s">
        <v>924</v>
      </c>
      <c r="B14" s="2">
        <v>3</v>
      </c>
      <c r="C14" s="165">
        <f t="shared" si="0"/>
        <v>2.5000000000000001E-2</v>
      </c>
    </row>
    <row r="15" spans="1:3" x14ac:dyDescent="0.2">
      <c r="A15" s="4" t="s">
        <v>224</v>
      </c>
      <c r="B15" s="2">
        <v>2</v>
      </c>
      <c r="C15" s="165">
        <f t="shared" si="0"/>
        <v>1.6666666666666666E-2</v>
      </c>
    </row>
    <row r="16" spans="1:3" ht="13.5" thickBot="1" x14ac:dyDescent="0.25">
      <c r="A16" s="7" t="s">
        <v>494</v>
      </c>
      <c r="B16" s="8">
        <v>1</v>
      </c>
      <c r="C16" s="166">
        <f t="shared" si="0"/>
        <v>8.3333333333333332E-3</v>
      </c>
    </row>
    <row r="43" spans="1:3" ht="13.5" thickBot="1" x14ac:dyDescent="0.25"/>
    <row r="44" spans="1:3" ht="13.5" thickBot="1" x14ac:dyDescent="0.25">
      <c r="A44" s="85" t="s">
        <v>368</v>
      </c>
      <c r="B44" s="86" t="s">
        <v>369</v>
      </c>
      <c r="C44" s="168"/>
    </row>
    <row r="45" spans="1:3" x14ac:dyDescent="0.2">
      <c r="A45" s="83" t="s">
        <v>372</v>
      </c>
      <c r="B45" s="84">
        <v>52</v>
      </c>
      <c r="C45" s="167">
        <f>B45/118</f>
        <v>0.44067796610169491</v>
      </c>
    </row>
    <row r="46" spans="1:3" x14ac:dyDescent="0.2">
      <c r="A46" s="4" t="s">
        <v>373</v>
      </c>
      <c r="B46" s="2">
        <v>40</v>
      </c>
      <c r="C46" s="165">
        <f t="shared" ref="C46:C52" si="1">B46/118</f>
        <v>0.33898305084745761</v>
      </c>
    </row>
    <row r="47" spans="1:3" x14ac:dyDescent="0.2">
      <c r="A47" s="4" t="s">
        <v>371</v>
      </c>
      <c r="B47" s="2">
        <v>15</v>
      </c>
      <c r="C47" s="165">
        <f t="shared" si="1"/>
        <v>0.1271186440677966</v>
      </c>
    </row>
    <row r="48" spans="1:3" x14ac:dyDescent="0.2">
      <c r="A48" s="4" t="s">
        <v>769</v>
      </c>
      <c r="B48" s="2">
        <v>6</v>
      </c>
      <c r="C48" s="165">
        <f t="shared" si="1"/>
        <v>5.0847457627118647E-2</v>
      </c>
    </row>
    <row r="49" spans="1:3" x14ac:dyDescent="0.2">
      <c r="A49" s="4" t="s">
        <v>293</v>
      </c>
      <c r="B49" s="2">
        <v>2</v>
      </c>
      <c r="C49" s="165">
        <f t="shared" si="1"/>
        <v>1.6949152542372881E-2</v>
      </c>
    </row>
    <row r="50" spans="1:3" x14ac:dyDescent="0.2">
      <c r="A50" s="4" t="s">
        <v>370</v>
      </c>
      <c r="B50" s="2">
        <v>1</v>
      </c>
      <c r="C50" s="165">
        <f t="shared" si="1"/>
        <v>8.4745762711864406E-3</v>
      </c>
    </row>
    <row r="51" spans="1:3" x14ac:dyDescent="0.2">
      <c r="A51" s="4" t="s">
        <v>294</v>
      </c>
      <c r="B51" s="2">
        <v>1</v>
      </c>
      <c r="C51" s="165">
        <f t="shared" si="1"/>
        <v>8.4745762711864406E-3</v>
      </c>
    </row>
    <row r="52" spans="1:3" ht="13.5" thickBot="1" x14ac:dyDescent="0.25">
      <c r="A52" s="7" t="s">
        <v>768</v>
      </c>
      <c r="B52" s="8">
        <v>1</v>
      </c>
      <c r="C52" s="166">
        <f t="shared" si="1"/>
        <v>8.4745762711864406E-3</v>
      </c>
    </row>
    <row r="77" spans="17:18" x14ac:dyDescent="0.2">
      <c r="Q77" s="94"/>
      <c r="R77" s="94"/>
    </row>
    <row r="78" spans="17:18" x14ac:dyDescent="0.2">
      <c r="Q78" s="94"/>
      <c r="R78" s="94"/>
    </row>
    <row r="79" spans="17:18" x14ac:dyDescent="0.2">
      <c r="Q79" s="94"/>
      <c r="R79" s="94"/>
    </row>
    <row r="80" spans="17:18" x14ac:dyDescent="0.2">
      <c r="Q80" s="94"/>
      <c r="R80" s="94"/>
    </row>
    <row r="81" spans="1:3" ht="13.5" thickBot="1" x14ac:dyDescent="0.25"/>
    <row r="82" spans="1:3" ht="13.5" thickBot="1" x14ac:dyDescent="0.25">
      <c r="A82" s="85" t="s">
        <v>295</v>
      </c>
      <c r="B82" s="86" t="s">
        <v>369</v>
      </c>
      <c r="C82" s="168"/>
    </row>
    <row r="83" spans="1:3" x14ac:dyDescent="0.2">
      <c r="A83" s="156" t="s">
        <v>103</v>
      </c>
      <c r="B83" s="174">
        <v>29</v>
      </c>
      <c r="C83" s="167">
        <f>B83/108</f>
        <v>0.26851851851851855</v>
      </c>
    </row>
    <row r="84" spans="1:3" x14ac:dyDescent="0.2">
      <c r="A84" s="63" t="s">
        <v>490</v>
      </c>
      <c r="B84" s="61">
        <v>20</v>
      </c>
      <c r="C84" s="165">
        <f t="shared" ref="C84:C97" si="2">B84/108</f>
        <v>0.18518518518518517</v>
      </c>
    </row>
    <row r="85" spans="1:3" x14ac:dyDescent="0.2">
      <c r="A85" s="63" t="s">
        <v>30</v>
      </c>
      <c r="B85" s="61">
        <v>12</v>
      </c>
      <c r="C85" s="165">
        <f t="shared" si="2"/>
        <v>0.1111111111111111</v>
      </c>
    </row>
    <row r="86" spans="1:3" x14ac:dyDescent="0.2">
      <c r="A86" s="63" t="s">
        <v>153</v>
      </c>
      <c r="B86" s="61">
        <v>11</v>
      </c>
      <c r="C86" s="165">
        <f t="shared" si="2"/>
        <v>0.10185185185185185</v>
      </c>
    </row>
    <row r="87" spans="1:3" x14ac:dyDescent="0.2">
      <c r="A87" s="87" t="s">
        <v>298</v>
      </c>
      <c r="B87" s="61">
        <v>6</v>
      </c>
      <c r="C87" s="165">
        <f t="shared" si="2"/>
        <v>5.5555555555555552E-2</v>
      </c>
    </row>
    <row r="88" spans="1:3" x14ac:dyDescent="0.2">
      <c r="A88" s="63" t="s">
        <v>33</v>
      </c>
      <c r="B88" s="61">
        <v>5</v>
      </c>
      <c r="C88" s="165">
        <f t="shared" si="2"/>
        <v>4.6296296296296294E-2</v>
      </c>
    </row>
    <row r="89" spans="1:3" x14ac:dyDescent="0.2">
      <c r="A89" s="63" t="s">
        <v>299</v>
      </c>
      <c r="B89" s="61">
        <v>5</v>
      </c>
      <c r="C89" s="165">
        <f t="shared" si="2"/>
        <v>4.6296296296296294E-2</v>
      </c>
    </row>
    <row r="90" spans="1:3" x14ac:dyDescent="0.2">
      <c r="A90" s="63" t="s">
        <v>876</v>
      </c>
      <c r="B90" s="61">
        <v>4</v>
      </c>
      <c r="C90" s="165">
        <f t="shared" si="2"/>
        <v>3.7037037037037035E-2</v>
      </c>
    </row>
    <row r="91" spans="1:3" x14ac:dyDescent="0.2">
      <c r="A91" s="63" t="s">
        <v>688</v>
      </c>
      <c r="B91" s="61">
        <v>4</v>
      </c>
      <c r="C91" s="165">
        <f t="shared" si="2"/>
        <v>3.7037037037037035E-2</v>
      </c>
    </row>
    <row r="92" spans="1:3" x14ac:dyDescent="0.2">
      <c r="A92" s="63" t="s">
        <v>875</v>
      </c>
      <c r="B92" s="61">
        <v>3</v>
      </c>
      <c r="C92" s="165">
        <f t="shared" si="2"/>
        <v>2.7777777777777776E-2</v>
      </c>
    </row>
    <row r="93" spans="1:3" x14ac:dyDescent="0.2">
      <c r="A93" s="63" t="s">
        <v>104</v>
      </c>
      <c r="B93" s="61">
        <v>2</v>
      </c>
      <c r="C93" s="165">
        <f t="shared" si="2"/>
        <v>1.8518518518518517E-2</v>
      </c>
    </row>
    <row r="94" spans="1:3" x14ac:dyDescent="0.2">
      <c r="A94" s="63" t="s">
        <v>300</v>
      </c>
      <c r="B94" s="61">
        <v>2</v>
      </c>
      <c r="C94" s="165">
        <f t="shared" si="2"/>
        <v>1.8518518518518517E-2</v>
      </c>
    </row>
    <row r="95" spans="1:3" x14ac:dyDescent="0.2">
      <c r="A95" s="63" t="s">
        <v>297</v>
      </c>
      <c r="B95" s="61">
        <v>2</v>
      </c>
      <c r="C95" s="165">
        <f t="shared" si="2"/>
        <v>1.8518518518518517E-2</v>
      </c>
    </row>
    <row r="96" spans="1:3" x14ac:dyDescent="0.2">
      <c r="A96" s="63" t="s">
        <v>518</v>
      </c>
      <c r="B96" s="61">
        <v>2</v>
      </c>
      <c r="C96" s="165">
        <f t="shared" si="2"/>
        <v>1.8518518518518517E-2</v>
      </c>
    </row>
    <row r="97" spans="1:3" ht="13.5" thickBot="1" x14ac:dyDescent="0.25">
      <c r="A97" s="88" t="s">
        <v>296</v>
      </c>
      <c r="B97" s="170">
        <v>1</v>
      </c>
      <c r="C97" s="166">
        <f t="shared" si="2"/>
        <v>9.2592592592592587E-3</v>
      </c>
    </row>
    <row r="122" spans="1:3" ht="13.5" thickBot="1" x14ac:dyDescent="0.25"/>
    <row r="123" spans="1:3" ht="13.5" thickBot="1" x14ac:dyDescent="0.25">
      <c r="A123" s="85" t="s">
        <v>19</v>
      </c>
      <c r="B123" s="86" t="s">
        <v>369</v>
      </c>
      <c r="C123" s="168"/>
    </row>
    <row r="124" spans="1:3" x14ac:dyDescent="0.2">
      <c r="A124" s="173" t="s">
        <v>24</v>
      </c>
      <c r="B124" s="84">
        <v>53</v>
      </c>
      <c r="C124" s="167">
        <f>B124/118</f>
        <v>0.44915254237288138</v>
      </c>
    </row>
    <row r="125" spans="1:3" x14ac:dyDescent="0.2">
      <c r="A125" s="13" t="s">
        <v>498</v>
      </c>
      <c r="B125" s="2">
        <v>20</v>
      </c>
      <c r="C125" s="165">
        <f>B125/118</f>
        <v>0.16949152542372881</v>
      </c>
    </row>
    <row r="126" spans="1:3" x14ac:dyDescent="0.2">
      <c r="A126" s="13" t="s">
        <v>557</v>
      </c>
      <c r="B126" s="2">
        <v>20</v>
      </c>
      <c r="C126" s="165">
        <f>B126/118</f>
        <v>0.16949152542372881</v>
      </c>
    </row>
    <row r="127" spans="1:3" x14ac:dyDescent="0.2">
      <c r="A127" s="13" t="s">
        <v>865</v>
      </c>
      <c r="B127" s="2">
        <v>14</v>
      </c>
      <c r="C127" s="165">
        <f>B127/118</f>
        <v>0.11864406779661017</v>
      </c>
    </row>
    <row r="128" spans="1:3" ht="13.5" thickBot="1" x14ac:dyDescent="0.25">
      <c r="A128" s="59" t="s">
        <v>31</v>
      </c>
      <c r="B128" s="8">
        <v>11</v>
      </c>
      <c r="C128" s="166">
        <f>B128/118</f>
        <v>9.3220338983050849E-2</v>
      </c>
    </row>
    <row r="155" spans="1:17" ht="13.5" thickBot="1" x14ac:dyDescent="0.25"/>
    <row r="156" spans="1:17" ht="13.5" thickBot="1" x14ac:dyDescent="0.25">
      <c r="A156" s="85" t="s">
        <v>755</v>
      </c>
      <c r="B156" s="86" t="s">
        <v>369</v>
      </c>
      <c r="C156" s="168"/>
      <c r="P156" s="155"/>
      <c r="Q156" s="155"/>
    </row>
    <row r="157" spans="1:17" x14ac:dyDescent="0.2">
      <c r="A157" s="83" t="s">
        <v>756</v>
      </c>
      <c r="B157" s="84">
        <v>41</v>
      </c>
      <c r="C157" s="167">
        <f>B157/110</f>
        <v>0.37272727272727274</v>
      </c>
      <c r="P157" s="94"/>
      <c r="Q157" s="94"/>
    </row>
    <row r="158" spans="1:17" x14ac:dyDescent="0.2">
      <c r="A158" s="4" t="s">
        <v>757</v>
      </c>
      <c r="B158" s="2">
        <v>36</v>
      </c>
      <c r="C158" s="165">
        <f>B158/110</f>
        <v>0.32727272727272727</v>
      </c>
      <c r="P158" s="94"/>
      <c r="Q158" s="94"/>
    </row>
    <row r="159" spans="1:17" ht="13.5" thickBot="1" x14ac:dyDescent="0.25">
      <c r="A159" s="7" t="s">
        <v>301</v>
      </c>
      <c r="B159" s="8">
        <v>33</v>
      </c>
      <c r="C159" s="166">
        <f>B159/110</f>
        <v>0.3</v>
      </c>
      <c r="P159" s="94"/>
      <c r="Q159" s="94"/>
    </row>
    <row r="186" spans="1:18" ht="13.5" thickBot="1" x14ac:dyDescent="0.25"/>
    <row r="187" spans="1:18" ht="13.5" thickBot="1" x14ac:dyDescent="0.25">
      <c r="A187" s="85" t="s">
        <v>378</v>
      </c>
      <c r="B187" s="86" t="s">
        <v>369</v>
      </c>
      <c r="C187" s="168"/>
      <c r="Q187" s="155"/>
      <c r="R187" s="155"/>
    </row>
    <row r="188" spans="1:18" x14ac:dyDescent="0.2">
      <c r="A188" s="83" t="s">
        <v>380</v>
      </c>
      <c r="B188" s="84">
        <v>75</v>
      </c>
      <c r="C188" s="172">
        <f t="shared" ref="C188:C193" si="3">B188/117</f>
        <v>0.64102564102564108</v>
      </c>
      <c r="Q188" s="94"/>
      <c r="R188" s="94"/>
    </row>
    <row r="189" spans="1:18" x14ac:dyDescent="0.2">
      <c r="A189" s="63" t="s">
        <v>759</v>
      </c>
      <c r="B189" s="61">
        <v>14</v>
      </c>
      <c r="C189" s="169">
        <f t="shared" si="3"/>
        <v>0.11965811965811966</v>
      </c>
      <c r="Q189" s="94"/>
      <c r="R189" s="94"/>
    </row>
    <row r="190" spans="1:18" x14ac:dyDescent="0.2">
      <c r="A190" s="4" t="s">
        <v>379</v>
      </c>
      <c r="B190" s="2">
        <v>10</v>
      </c>
      <c r="C190" s="169">
        <f t="shared" si="3"/>
        <v>8.5470085470085472E-2</v>
      </c>
    </row>
    <row r="191" spans="1:18" x14ac:dyDescent="0.2">
      <c r="A191" s="63" t="s">
        <v>758</v>
      </c>
      <c r="B191" s="61">
        <v>9</v>
      </c>
      <c r="C191" s="169">
        <f t="shared" si="3"/>
        <v>7.6923076923076927E-2</v>
      </c>
    </row>
    <row r="192" spans="1:18" x14ac:dyDescent="0.2">
      <c r="A192" s="63" t="s">
        <v>303</v>
      </c>
      <c r="B192" s="61">
        <v>6</v>
      </c>
      <c r="C192" s="169">
        <f t="shared" si="3"/>
        <v>5.128205128205128E-2</v>
      </c>
    </row>
    <row r="193" spans="1:3" ht="13.5" thickBot="1" x14ac:dyDescent="0.25">
      <c r="A193" s="88" t="s">
        <v>302</v>
      </c>
      <c r="B193" s="170">
        <v>3</v>
      </c>
      <c r="C193" s="171">
        <f t="shared" si="3"/>
        <v>2.564102564102564E-2</v>
      </c>
    </row>
    <row r="222" spans="1:18" ht="13.5" thickBot="1" x14ac:dyDescent="0.25"/>
    <row r="223" spans="1:18" ht="13.5" thickBot="1" x14ac:dyDescent="0.25">
      <c r="A223" s="85" t="s">
        <v>17</v>
      </c>
      <c r="B223" s="86" t="s">
        <v>369</v>
      </c>
      <c r="C223" s="168"/>
      <c r="Q223" s="155"/>
      <c r="R223" s="155"/>
    </row>
    <row r="224" spans="1:18" x14ac:dyDescent="0.2">
      <c r="A224" s="83" t="s">
        <v>382</v>
      </c>
      <c r="B224" s="84">
        <v>50</v>
      </c>
      <c r="C224" s="167">
        <f>B224/115</f>
        <v>0.43478260869565216</v>
      </c>
      <c r="Q224" s="94"/>
      <c r="R224" s="94"/>
    </row>
    <row r="225" spans="1:18" x14ac:dyDescent="0.2">
      <c r="A225" s="4" t="s">
        <v>381</v>
      </c>
      <c r="B225" s="2">
        <v>31</v>
      </c>
      <c r="C225" s="165">
        <f>B225/115</f>
        <v>0.26956521739130435</v>
      </c>
      <c r="Q225" s="94"/>
      <c r="R225" s="94"/>
    </row>
    <row r="226" spans="1:18" x14ac:dyDescent="0.2">
      <c r="A226" s="4" t="s">
        <v>383</v>
      </c>
      <c r="B226" s="2">
        <v>25</v>
      </c>
      <c r="C226" s="165">
        <f>B226/115</f>
        <v>0.21739130434782608</v>
      </c>
      <c r="Q226" s="94"/>
      <c r="R226" s="94"/>
    </row>
    <row r="227" spans="1:18" x14ac:dyDescent="0.2">
      <c r="A227" s="63" t="s">
        <v>285</v>
      </c>
      <c r="B227" s="61">
        <v>7</v>
      </c>
      <c r="C227" s="165">
        <f>B227/115</f>
        <v>6.0869565217391307E-2</v>
      </c>
      <c r="Q227" s="94"/>
      <c r="R227" s="94"/>
    </row>
    <row r="228" spans="1:18" ht="13.5" thickBot="1" x14ac:dyDescent="0.25">
      <c r="A228" s="7" t="s">
        <v>760</v>
      </c>
      <c r="B228" s="8">
        <v>2</v>
      </c>
      <c r="C228" s="166">
        <f>B228/115</f>
        <v>1.7391304347826087E-2</v>
      </c>
    </row>
    <row r="258" spans="1:3" ht="13.5" thickBot="1" x14ac:dyDescent="0.25"/>
    <row r="259" spans="1:3" ht="13.5" thickBot="1" x14ac:dyDescent="0.25">
      <c r="A259" s="85" t="s">
        <v>762</v>
      </c>
      <c r="B259" s="86" t="s">
        <v>369</v>
      </c>
      <c r="C259" s="168"/>
    </row>
    <row r="260" spans="1:3" x14ac:dyDescent="0.2">
      <c r="A260" s="83" t="s">
        <v>26</v>
      </c>
      <c r="B260" s="84">
        <v>85</v>
      </c>
      <c r="C260" s="167">
        <f>B260/103</f>
        <v>0.82524271844660191</v>
      </c>
    </row>
    <row r="261" spans="1:3" x14ac:dyDescent="0.2">
      <c r="A261" s="4" t="s">
        <v>761</v>
      </c>
      <c r="B261" s="2">
        <v>9</v>
      </c>
      <c r="C261" s="165">
        <f>B261/103</f>
        <v>8.7378640776699032E-2</v>
      </c>
    </row>
    <row r="262" spans="1:3" x14ac:dyDescent="0.2">
      <c r="A262" s="4" t="s">
        <v>60</v>
      </c>
      <c r="B262" s="2">
        <v>8</v>
      </c>
      <c r="C262" s="165">
        <f>B262/103</f>
        <v>7.7669902912621352E-2</v>
      </c>
    </row>
    <row r="263" spans="1:3" ht="13.5" thickBot="1" x14ac:dyDescent="0.25">
      <c r="A263" s="7" t="s">
        <v>312</v>
      </c>
      <c r="B263" s="8">
        <v>1</v>
      </c>
      <c r="C263" s="166">
        <f>B263/103</f>
        <v>9.7087378640776691E-3</v>
      </c>
    </row>
    <row r="293" spans="1:3" ht="13.5" thickBot="1" x14ac:dyDescent="0.25"/>
    <row r="294" spans="1:3" ht="13.5" thickBot="1" x14ac:dyDescent="0.25">
      <c r="A294" s="85" t="s">
        <v>485</v>
      </c>
      <c r="B294" s="86" t="s">
        <v>369</v>
      </c>
      <c r="C294" s="168"/>
    </row>
    <row r="295" spans="1:3" x14ac:dyDescent="0.2">
      <c r="A295" s="83" t="s">
        <v>763</v>
      </c>
      <c r="B295" s="84">
        <v>69</v>
      </c>
      <c r="C295" s="167">
        <f>B295/118</f>
        <v>0.5847457627118644</v>
      </c>
    </row>
    <row r="296" spans="1:3" ht="13.5" thickBot="1" x14ac:dyDescent="0.25">
      <c r="A296" s="7" t="s">
        <v>764</v>
      </c>
      <c r="B296" s="8">
        <v>49</v>
      </c>
      <c r="C296" s="166">
        <f>B296/118</f>
        <v>0.4152542372881356</v>
      </c>
    </row>
    <row r="329" spans="1:3" ht="13.5" thickBot="1" x14ac:dyDescent="0.25"/>
    <row r="330" spans="1:3" ht="13.5" thickBot="1" x14ac:dyDescent="0.25">
      <c r="A330" s="85" t="s">
        <v>765</v>
      </c>
      <c r="B330" s="86" t="s">
        <v>369</v>
      </c>
      <c r="C330" s="168"/>
    </row>
    <row r="331" spans="1:3" x14ac:dyDescent="0.2">
      <c r="A331" s="83" t="s">
        <v>304</v>
      </c>
      <c r="B331" s="84">
        <v>50</v>
      </c>
      <c r="C331" s="167">
        <f t="shared" ref="C331:C336" si="4">B331/118</f>
        <v>0.42372881355932202</v>
      </c>
    </row>
    <row r="332" spans="1:3" x14ac:dyDescent="0.2">
      <c r="A332" s="4" t="s">
        <v>545</v>
      </c>
      <c r="B332" s="2">
        <v>44</v>
      </c>
      <c r="C332" s="165">
        <f t="shared" si="4"/>
        <v>0.3728813559322034</v>
      </c>
    </row>
    <row r="333" spans="1:3" x14ac:dyDescent="0.2">
      <c r="A333" s="4" t="s">
        <v>305</v>
      </c>
      <c r="B333" s="2">
        <v>16</v>
      </c>
      <c r="C333" s="165">
        <f t="shared" si="4"/>
        <v>0.13559322033898305</v>
      </c>
    </row>
    <row r="334" spans="1:3" x14ac:dyDescent="0.2">
      <c r="A334" s="4" t="s">
        <v>306</v>
      </c>
      <c r="B334" s="2">
        <v>5</v>
      </c>
      <c r="C334" s="165">
        <f t="shared" si="4"/>
        <v>4.2372881355932202E-2</v>
      </c>
    </row>
    <row r="335" spans="1:3" x14ac:dyDescent="0.2">
      <c r="A335" s="4" t="s">
        <v>766</v>
      </c>
      <c r="B335" s="2">
        <v>2</v>
      </c>
      <c r="C335" s="165">
        <f t="shared" si="4"/>
        <v>1.6949152542372881E-2</v>
      </c>
    </row>
    <row r="336" spans="1:3" ht="13.5" thickBot="1" x14ac:dyDescent="0.25">
      <c r="A336" s="7" t="s">
        <v>607</v>
      </c>
      <c r="B336" s="8">
        <v>1</v>
      </c>
      <c r="C336" s="166">
        <f t="shared" si="4"/>
        <v>8.4745762711864406E-3</v>
      </c>
    </row>
  </sheetData>
  <phoneticPr fontId="2" type="noConversion"/>
  <pageMargins left="0.75" right="0.75" top="1" bottom="1" header="0.5" footer="0.5"/>
  <pageSetup paperSize="9" orientation="portrait" horizontalDpi="4294967292" verticalDpi="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workbookViewId="0"/>
  </sheetViews>
  <sheetFormatPr defaultRowHeight="12.75" x14ac:dyDescent="0.2"/>
  <cols>
    <col min="1" max="1" width="17.140625" customWidth="1"/>
    <col min="2" max="2" width="17.28515625" customWidth="1"/>
    <col min="3" max="3" width="10.42578125" customWidth="1"/>
    <col min="4" max="4" width="12.5703125" customWidth="1"/>
    <col min="5" max="6" width="7" customWidth="1"/>
    <col min="7" max="9" width="4.7109375" customWidth="1"/>
    <col min="10" max="10" width="24.28515625" customWidth="1"/>
    <col min="11" max="12" width="20.140625" customWidth="1"/>
    <col min="13" max="14" width="29.7109375" customWidth="1"/>
  </cols>
  <sheetData>
    <row r="1" spans="1:12" s="20" customFormat="1" ht="24.75" customHeight="1" thickBot="1" x14ac:dyDescent="0.25">
      <c r="A1" s="43" t="s">
        <v>320</v>
      </c>
      <c r="B1" s="44" t="s">
        <v>321</v>
      </c>
      <c r="C1" s="44" t="s">
        <v>322</v>
      </c>
      <c r="D1" s="44" t="s">
        <v>323</v>
      </c>
      <c r="E1" s="44" t="s">
        <v>367</v>
      </c>
      <c r="F1" s="45" t="s">
        <v>324</v>
      </c>
      <c r="J1" s="215" t="s">
        <v>14</v>
      </c>
      <c r="K1" s="216" t="s">
        <v>638</v>
      </c>
      <c r="L1" s="217" t="s">
        <v>639</v>
      </c>
    </row>
    <row r="2" spans="1:12" x14ac:dyDescent="0.2">
      <c r="A2" s="139" t="s">
        <v>363</v>
      </c>
      <c r="B2" s="141" t="s">
        <v>364</v>
      </c>
      <c r="C2" s="141" t="s">
        <v>365</v>
      </c>
      <c r="D2" s="141" t="s">
        <v>338</v>
      </c>
      <c r="E2" s="141"/>
      <c r="F2" s="144">
        <v>22</v>
      </c>
      <c r="J2" s="212" t="s">
        <v>292</v>
      </c>
      <c r="K2" s="213" t="s">
        <v>707</v>
      </c>
      <c r="L2" s="214" t="s">
        <v>643</v>
      </c>
    </row>
    <row r="3" spans="1:12" x14ac:dyDescent="0.2">
      <c r="A3" s="38" t="s">
        <v>363</v>
      </c>
      <c r="B3" s="39" t="s">
        <v>1163</v>
      </c>
      <c r="C3" s="39" t="s">
        <v>365</v>
      </c>
      <c r="D3" s="39" t="s">
        <v>338</v>
      </c>
      <c r="E3" s="39">
        <v>2004</v>
      </c>
      <c r="F3" s="40">
        <v>22</v>
      </c>
      <c r="J3" s="70" t="s">
        <v>223</v>
      </c>
      <c r="K3" s="75" t="s">
        <v>687</v>
      </c>
      <c r="L3" s="76" t="s">
        <v>223</v>
      </c>
    </row>
    <row r="4" spans="1:12" x14ac:dyDescent="0.2">
      <c r="A4" s="38" t="s">
        <v>363</v>
      </c>
      <c r="B4" s="39" t="s">
        <v>366</v>
      </c>
      <c r="C4" s="39" t="s">
        <v>365</v>
      </c>
      <c r="D4" s="39" t="s">
        <v>338</v>
      </c>
      <c r="E4" s="39">
        <v>2009</v>
      </c>
      <c r="F4" s="40">
        <v>22</v>
      </c>
      <c r="J4" s="70" t="s">
        <v>782</v>
      </c>
      <c r="K4" s="75" t="s">
        <v>592</v>
      </c>
      <c r="L4" s="76" t="s">
        <v>782</v>
      </c>
    </row>
    <row r="5" spans="1:12" x14ac:dyDescent="0.2">
      <c r="A5" s="35" t="s">
        <v>356</v>
      </c>
      <c r="B5" s="36" t="s">
        <v>359</v>
      </c>
      <c r="C5" s="36" t="s">
        <v>360</v>
      </c>
      <c r="D5" s="36" t="s">
        <v>361</v>
      </c>
      <c r="E5" s="36">
        <v>2005</v>
      </c>
      <c r="F5" s="37">
        <v>45</v>
      </c>
      <c r="J5" s="70" t="s">
        <v>273</v>
      </c>
      <c r="K5" s="75" t="s">
        <v>647</v>
      </c>
      <c r="L5" s="76" t="s">
        <v>273</v>
      </c>
    </row>
    <row r="6" spans="1:12" x14ac:dyDescent="0.2">
      <c r="A6" s="35" t="s">
        <v>356</v>
      </c>
      <c r="B6" s="36" t="s">
        <v>357</v>
      </c>
      <c r="C6" s="36" t="s">
        <v>358</v>
      </c>
      <c r="D6" s="36" t="s">
        <v>338</v>
      </c>
      <c r="E6" s="36">
        <v>2012</v>
      </c>
      <c r="F6" s="37">
        <v>14</v>
      </c>
      <c r="J6" s="70" t="s">
        <v>64</v>
      </c>
      <c r="K6" s="75" t="s">
        <v>708</v>
      </c>
      <c r="L6" s="76" t="s">
        <v>64</v>
      </c>
    </row>
    <row r="7" spans="1:12" x14ac:dyDescent="0.2">
      <c r="A7" s="35" t="s">
        <v>356</v>
      </c>
      <c r="B7" s="36" t="s">
        <v>362</v>
      </c>
      <c r="C7" s="36" t="s">
        <v>1164</v>
      </c>
      <c r="D7" s="36" t="s">
        <v>338</v>
      </c>
      <c r="E7" s="36">
        <v>2015</v>
      </c>
      <c r="F7" s="37">
        <v>7</v>
      </c>
      <c r="J7" s="70" t="s">
        <v>285</v>
      </c>
      <c r="K7" s="75" t="s">
        <v>726</v>
      </c>
      <c r="L7" s="74" t="s">
        <v>644</v>
      </c>
    </row>
    <row r="8" spans="1:12" x14ac:dyDescent="0.2">
      <c r="A8" s="32" t="s">
        <v>353</v>
      </c>
      <c r="B8" s="33" t="s">
        <v>353</v>
      </c>
      <c r="C8" s="33" t="s">
        <v>354</v>
      </c>
      <c r="D8" s="33" t="s">
        <v>338</v>
      </c>
      <c r="E8" s="33"/>
      <c r="F8" s="34">
        <v>20</v>
      </c>
      <c r="J8" s="70"/>
      <c r="K8" s="75" t="s">
        <v>720</v>
      </c>
      <c r="L8" s="74"/>
    </row>
    <row r="9" spans="1:12" x14ac:dyDescent="0.2">
      <c r="A9" s="32" t="s">
        <v>353</v>
      </c>
      <c r="B9" s="33" t="s">
        <v>353</v>
      </c>
      <c r="C9" s="33" t="s">
        <v>355</v>
      </c>
      <c r="D9" s="33" t="s">
        <v>355</v>
      </c>
      <c r="E9" s="33"/>
      <c r="F9" s="34">
        <v>25</v>
      </c>
      <c r="J9" s="70" t="s">
        <v>494</v>
      </c>
      <c r="K9" s="89" t="s">
        <v>606</v>
      </c>
      <c r="L9" s="90" t="s">
        <v>606</v>
      </c>
    </row>
    <row r="10" spans="1:12" x14ac:dyDescent="0.2">
      <c r="A10" s="140" t="s">
        <v>285</v>
      </c>
      <c r="B10" s="142" t="s">
        <v>348</v>
      </c>
      <c r="C10" s="142" t="s">
        <v>342</v>
      </c>
      <c r="D10" s="142" t="s">
        <v>338</v>
      </c>
      <c r="E10" s="143">
        <v>2001</v>
      </c>
      <c r="F10" s="145">
        <v>14</v>
      </c>
      <c r="J10" s="70" t="s">
        <v>560</v>
      </c>
      <c r="K10" s="75" t="s">
        <v>709</v>
      </c>
      <c r="L10" s="76" t="s">
        <v>560</v>
      </c>
    </row>
    <row r="11" spans="1:12" x14ac:dyDescent="0.2">
      <c r="A11" s="29" t="s">
        <v>285</v>
      </c>
      <c r="B11" s="30" t="s">
        <v>341</v>
      </c>
      <c r="C11" s="30" t="s">
        <v>342</v>
      </c>
      <c r="D11" s="30" t="s">
        <v>338</v>
      </c>
      <c r="E11" s="30">
        <v>2003</v>
      </c>
      <c r="F11" s="31">
        <v>14</v>
      </c>
      <c r="J11" s="70" t="s">
        <v>640</v>
      </c>
      <c r="K11" s="75" t="s">
        <v>648</v>
      </c>
      <c r="L11" s="76" t="s">
        <v>176</v>
      </c>
    </row>
    <row r="12" spans="1:12" x14ac:dyDescent="0.2">
      <c r="A12" s="29" t="s">
        <v>285</v>
      </c>
      <c r="B12" s="30" t="s">
        <v>343</v>
      </c>
      <c r="C12" s="30" t="s">
        <v>342</v>
      </c>
      <c r="D12" s="30" t="s">
        <v>338</v>
      </c>
      <c r="E12" s="30">
        <v>2013</v>
      </c>
      <c r="F12" s="31">
        <v>14</v>
      </c>
      <c r="J12" s="70" t="s">
        <v>224</v>
      </c>
      <c r="K12" s="75" t="s">
        <v>729</v>
      </c>
      <c r="L12" s="76" t="s">
        <v>645</v>
      </c>
    </row>
    <row r="13" spans="1:12" x14ac:dyDescent="0.2">
      <c r="A13" s="29" t="s">
        <v>285</v>
      </c>
      <c r="B13" s="30" t="s">
        <v>349</v>
      </c>
      <c r="C13" s="30" t="s">
        <v>350</v>
      </c>
      <c r="D13" s="30" t="s">
        <v>338</v>
      </c>
      <c r="E13" s="30">
        <v>2002</v>
      </c>
      <c r="F13" s="31">
        <v>32</v>
      </c>
      <c r="J13" s="70" t="s">
        <v>21</v>
      </c>
      <c r="K13" s="75" t="s">
        <v>727</v>
      </c>
      <c r="L13" s="74" t="s">
        <v>678</v>
      </c>
    </row>
    <row r="14" spans="1:12" x14ac:dyDescent="0.2">
      <c r="A14" s="29" t="s">
        <v>285</v>
      </c>
      <c r="B14" s="30" t="s">
        <v>345</v>
      </c>
      <c r="C14" s="30" t="s">
        <v>346</v>
      </c>
      <c r="D14" s="30" t="s">
        <v>347</v>
      </c>
      <c r="E14" s="30">
        <v>2008</v>
      </c>
      <c r="F14" s="31">
        <v>22</v>
      </c>
      <c r="J14" s="70" t="s">
        <v>508</v>
      </c>
      <c r="K14" s="75" t="s">
        <v>677</v>
      </c>
      <c r="L14" s="74" t="s">
        <v>508</v>
      </c>
    </row>
    <row r="15" spans="1:12" x14ac:dyDescent="0.2">
      <c r="A15" s="29" t="s">
        <v>285</v>
      </c>
      <c r="B15" s="30" t="s">
        <v>344</v>
      </c>
      <c r="C15" s="30" t="s">
        <v>340</v>
      </c>
      <c r="D15" s="30" t="s">
        <v>338</v>
      </c>
      <c r="E15" s="30">
        <v>2007</v>
      </c>
      <c r="F15" s="31">
        <v>22</v>
      </c>
      <c r="J15" s="70" t="s">
        <v>45</v>
      </c>
      <c r="K15" s="75" t="s">
        <v>690</v>
      </c>
      <c r="L15" s="74" t="s">
        <v>646</v>
      </c>
    </row>
    <row r="16" spans="1:12" x14ac:dyDescent="0.2">
      <c r="A16" s="29" t="s">
        <v>285</v>
      </c>
      <c r="B16" s="30" t="s">
        <v>344</v>
      </c>
      <c r="C16" s="30" t="s">
        <v>340</v>
      </c>
      <c r="D16" s="30" t="s">
        <v>338</v>
      </c>
      <c r="E16" s="30">
        <v>2007</v>
      </c>
      <c r="F16" s="31">
        <v>45</v>
      </c>
      <c r="J16" s="70" t="s">
        <v>531</v>
      </c>
      <c r="K16" s="75" t="s">
        <v>649</v>
      </c>
      <c r="L16" s="76" t="s">
        <v>531</v>
      </c>
    </row>
    <row r="17" spans="1:12" x14ac:dyDescent="0.2">
      <c r="A17" s="29" t="s">
        <v>285</v>
      </c>
      <c r="B17" s="30" t="s">
        <v>339</v>
      </c>
      <c r="C17" s="30" t="s">
        <v>340</v>
      </c>
      <c r="D17" s="30" t="s">
        <v>338</v>
      </c>
      <c r="E17" s="30">
        <v>2013</v>
      </c>
      <c r="F17" s="31">
        <v>14</v>
      </c>
      <c r="J17" s="70" t="s">
        <v>74</v>
      </c>
      <c r="K17" s="75" t="s">
        <v>692</v>
      </c>
      <c r="L17" s="76" t="s">
        <v>693</v>
      </c>
    </row>
    <row r="18" spans="1:12" ht="13.5" thickBot="1" x14ac:dyDescent="0.25">
      <c r="A18" s="29" t="s">
        <v>285</v>
      </c>
      <c r="B18" s="30" t="s">
        <v>351</v>
      </c>
      <c r="C18" s="30" t="s">
        <v>352</v>
      </c>
      <c r="D18" s="30" t="s">
        <v>333</v>
      </c>
      <c r="E18" s="30">
        <v>2010</v>
      </c>
      <c r="F18" s="31">
        <v>65</v>
      </c>
      <c r="J18" s="71" t="s">
        <v>240</v>
      </c>
      <c r="K18" s="79" t="s">
        <v>695</v>
      </c>
      <c r="L18" s="78" t="s">
        <v>694</v>
      </c>
    </row>
    <row r="19" spans="1:12" ht="13.5" thickBot="1" x14ac:dyDescent="0.25">
      <c r="A19" s="26" t="s">
        <v>45</v>
      </c>
      <c r="B19" s="27" t="s">
        <v>334</v>
      </c>
      <c r="C19" s="27" t="s">
        <v>335</v>
      </c>
      <c r="D19" s="27" t="s">
        <v>336</v>
      </c>
      <c r="E19" s="27">
        <v>2011</v>
      </c>
      <c r="F19" s="28">
        <v>20</v>
      </c>
      <c r="L19" s="12"/>
    </row>
    <row r="20" spans="1:12" ht="13.5" thickBot="1" x14ac:dyDescent="0.25">
      <c r="A20" s="26" t="s">
        <v>45</v>
      </c>
      <c r="B20" s="27" t="s">
        <v>332</v>
      </c>
      <c r="C20" s="27" t="s">
        <v>337</v>
      </c>
      <c r="D20" s="27" t="s">
        <v>338</v>
      </c>
      <c r="E20" s="27">
        <v>2011</v>
      </c>
      <c r="F20" s="28">
        <v>14</v>
      </c>
      <c r="J20" s="115" t="s">
        <v>412</v>
      </c>
      <c r="K20" s="116"/>
      <c r="L20" s="117"/>
    </row>
    <row r="21" spans="1:12" ht="13.5" thickBot="1" x14ac:dyDescent="0.25">
      <c r="A21" s="22" t="s">
        <v>62</v>
      </c>
      <c r="B21" s="23" t="s">
        <v>990</v>
      </c>
      <c r="C21" s="23" t="s">
        <v>328</v>
      </c>
      <c r="D21" s="23" t="s">
        <v>327</v>
      </c>
      <c r="E21" s="23"/>
      <c r="F21" s="24">
        <v>22</v>
      </c>
      <c r="J21" s="206" t="s">
        <v>413</v>
      </c>
      <c r="K21" s="207" t="s">
        <v>414</v>
      </c>
      <c r="L21" s="208" t="s">
        <v>415</v>
      </c>
    </row>
    <row r="22" spans="1:12" x14ac:dyDescent="0.2">
      <c r="A22" s="22" t="s">
        <v>62</v>
      </c>
      <c r="B22" s="23" t="s">
        <v>991</v>
      </c>
      <c r="C22" s="23" t="s">
        <v>328</v>
      </c>
      <c r="D22" s="23" t="s">
        <v>327</v>
      </c>
      <c r="E22" s="23"/>
      <c r="F22" s="24">
        <v>28</v>
      </c>
      <c r="J22" s="209" t="s">
        <v>424</v>
      </c>
      <c r="K22" s="210"/>
      <c r="L22" s="211"/>
    </row>
    <row r="23" spans="1:12" x14ac:dyDescent="0.2">
      <c r="A23" s="22" t="s">
        <v>62</v>
      </c>
      <c r="B23" s="23" t="s">
        <v>329</v>
      </c>
      <c r="C23" s="23" t="s">
        <v>330</v>
      </c>
      <c r="D23" s="23" t="s">
        <v>327</v>
      </c>
      <c r="E23" s="23"/>
      <c r="F23" s="24">
        <v>28</v>
      </c>
      <c r="J23" s="119" t="s">
        <v>607</v>
      </c>
      <c r="K23" s="2" t="s">
        <v>421</v>
      </c>
      <c r="L23" s="124" t="s">
        <v>421</v>
      </c>
    </row>
    <row r="24" spans="1:12" x14ac:dyDescent="0.2">
      <c r="A24" s="22" t="s">
        <v>62</v>
      </c>
      <c r="B24" s="23" t="s">
        <v>325</v>
      </c>
      <c r="C24" s="23" t="s">
        <v>326</v>
      </c>
      <c r="D24" s="23" t="s">
        <v>327</v>
      </c>
      <c r="E24" s="23">
        <v>2011</v>
      </c>
      <c r="F24" s="24">
        <v>20</v>
      </c>
      <c r="J24" s="119" t="s">
        <v>419</v>
      </c>
      <c r="K24" s="2" t="s">
        <v>422</v>
      </c>
      <c r="L24" s="124" t="s">
        <v>422</v>
      </c>
    </row>
    <row r="25" spans="1:12" x14ac:dyDescent="0.2">
      <c r="A25" s="22" t="s">
        <v>62</v>
      </c>
      <c r="B25" s="23" t="s">
        <v>331</v>
      </c>
      <c r="C25" s="23" t="s">
        <v>326</v>
      </c>
      <c r="D25" s="23" t="s">
        <v>327</v>
      </c>
      <c r="E25" s="23"/>
      <c r="F25" s="24">
        <v>28</v>
      </c>
      <c r="J25" s="119" t="s">
        <v>420</v>
      </c>
      <c r="K25" s="2" t="s">
        <v>423</v>
      </c>
      <c r="L25" s="124" t="s">
        <v>423</v>
      </c>
    </row>
    <row r="26" spans="1:12" x14ac:dyDescent="0.2">
      <c r="A26" s="22" t="s">
        <v>62</v>
      </c>
      <c r="B26" s="23" t="s">
        <v>992</v>
      </c>
      <c r="C26" s="23" t="s">
        <v>328</v>
      </c>
      <c r="D26" s="23" t="s">
        <v>327</v>
      </c>
      <c r="E26" s="23"/>
      <c r="F26" s="24">
        <v>28</v>
      </c>
      <c r="J26" s="120" t="s">
        <v>425</v>
      </c>
      <c r="K26" s="118"/>
      <c r="L26" s="121"/>
    </row>
    <row r="27" spans="1:12" x14ac:dyDescent="0.2">
      <c r="A27" s="22" t="s">
        <v>62</v>
      </c>
      <c r="B27" s="23" t="s">
        <v>993</v>
      </c>
      <c r="C27" s="23" t="s">
        <v>328</v>
      </c>
      <c r="D27" s="23" t="s">
        <v>327</v>
      </c>
      <c r="E27" s="23"/>
      <c r="F27" s="24">
        <v>28</v>
      </c>
      <c r="J27" s="119" t="s">
        <v>545</v>
      </c>
      <c r="K27" s="2" t="s">
        <v>437</v>
      </c>
      <c r="L27" s="5" t="s">
        <v>439</v>
      </c>
    </row>
    <row r="28" spans="1:12" x14ac:dyDescent="0.2">
      <c r="A28" s="22" t="s">
        <v>62</v>
      </c>
      <c r="B28" s="23" t="s">
        <v>994</v>
      </c>
      <c r="C28" s="23" t="s">
        <v>330</v>
      </c>
      <c r="D28" s="23" t="s">
        <v>327</v>
      </c>
      <c r="E28" s="23"/>
      <c r="F28" s="24">
        <v>28</v>
      </c>
      <c r="J28" s="119" t="s">
        <v>418</v>
      </c>
      <c r="K28" s="2" t="s">
        <v>438</v>
      </c>
      <c r="L28" s="5" t="s">
        <v>440</v>
      </c>
    </row>
    <row r="29" spans="1:12" x14ac:dyDescent="0.2">
      <c r="A29" s="22" t="s">
        <v>62</v>
      </c>
      <c r="B29" s="23" t="s">
        <v>357</v>
      </c>
      <c r="C29" s="23" t="s">
        <v>328</v>
      </c>
      <c r="D29" s="23" t="s">
        <v>327</v>
      </c>
      <c r="E29" s="23"/>
      <c r="F29" s="24">
        <v>28</v>
      </c>
      <c r="J29" s="120" t="s">
        <v>426</v>
      </c>
      <c r="K29" s="118"/>
      <c r="L29" s="122"/>
    </row>
    <row r="30" spans="1:12" x14ac:dyDescent="0.2">
      <c r="A30" s="223" t="s">
        <v>995</v>
      </c>
      <c r="B30" s="224" t="s">
        <v>1165</v>
      </c>
      <c r="C30" s="224" t="s">
        <v>328</v>
      </c>
      <c r="D30" s="224" t="s">
        <v>327</v>
      </c>
      <c r="E30" s="224"/>
      <c r="F30" s="225">
        <v>11</v>
      </c>
      <c r="J30" s="119" t="s">
        <v>417</v>
      </c>
      <c r="K30" s="2" t="s">
        <v>443</v>
      </c>
      <c r="L30" s="5" t="s">
        <v>441</v>
      </c>
    </row>
    <row r="31" spans="1:12" x14ac:dyDescent="0.2">
      <c r="A31" s="223" t="s">
        <v>995</v>
      </c>
      <c r="B31" s="224" t="s">
        <v>1166</v>
      </c>
      <c r="C31" s="224" t="s">
        <v>1167</v>
      </c>
      <c r="D31" s="224" t="s">
        <v>333</v>
      </c>
      <c r="E31" s="224"/>
      <c r="F31" s="225">
        <v>11</v>
      </c>
      <c r="J31" s="119" t="s">
        <v>427</v>
      </c>
      <c r="K31" s="2" t="s">
        <v>444</v>
      </c>
      <c r="L31" s="5" t="s">
        <v>441</v>
      </c>
    </row>
    <row r="32" spans="1:12" ht="13.5" thickBot="1" x14ac:dyDescent="0.25">
      <c r="A32" s="146" t="s">
        <v>995</v>
      </c>
      <c r="B32" s="147" t="s">
        <v>996</v>
      </c>
      <c r="C32" s="147" t="s">
        <v>330</v>
      </c>
      <c r="D32" s="147" t="s">
        <v>327</v>
      </c>
      <c r="E32" s="147"/>
      <c r="F32" s="148">
        <v>28</v>
      </c>
      <c r="J32" s="119" t="s">
        <v>416</v>
      </c>
      <c r="K32" s="2" t="s">
        <v>445</v>
      </c>
      <c r="L32" s="5" t="s">
        <v>441</v>
      </c>
    </row>
    <row r="33" spans="1:12" x14ac:dyDescent="0.2">
      <c r="J33" s="119" t="s">
        <v>428</v>
      </c>
      <c r="K33" s="2" t="s">
        <v>445</v>
      </c>
      <c r="L33" s="5" t="s">
        <v>442</v>
      </c>
    </row>
    <row r="34" spans="1:12" x14ac:dyDescent="0.2">
      <c r="J34" s="120" t="s">
        <v>434</v>
      </c>
      <c r="K34" s="118"/>
      <c r="L34" s="122"/>
    </row>
    <row r="35" spans="1:12" ht="13.5" thickBot="1" x14ac:dyDescent="0.25">
      <c r="A35" t="s">
        <v>1148</v>
      </c>
      <c r="J35" s="123" t="s">
        <v>435</v>
      </c>
      <c r="K35" s="8" t="s">
        <v>436</v>
      </c>
      <c r="L35" s="10"/>
    </row>
  </sheetData>
  <autoFilter ref="A1:F32"/>
  <phoneticPr fontId="2" type="noConversion"/>
  <hyperlinks>
    <hyperlink ref="L16" r:id="rId1" display="http://en.wikipedia.org/wiki/Spreadtrum"/>
    <hyperlink ref="K12" r:id="rId2" display="http://www.nvidia.ru/object/tegra-k1-processor-ru.html"/>
    <hyperlink ref="K13" r:id="rId3" display="http://www.qualcomm.com/snapdragon/processors"/>
    <hyperlink ref="K7" r:id="rId4" display="http://ark.intel.com/products/series/70813/Intel-Atom-Processor-Z2400-Series"/>
    <hyperlink ref="K8" r:id="rId5" display="http://ark.intel.com/products/series/76761/Intel-Atom-Processor-Z3700-Series"/>
    <hyperlink ref="L11" r:id="rId6" display="http://ru.wikipedia.org/wiki/MediaTek"/>
    <hyperlink ref="K10" r:id="rId7" display="http://www.marvell.com/"/>
    <hyperlink ref="L10" r:id="rId8" display="http://en.wikipedia.org/wiki/Marvell_Technology_Group"/>
    <hyperlink ref="K6" r:id="rId9" display="http://www.hisilicon.com/products/digital.html"/>
    <hyperlink ref="L6" r:id="rId10" display="http://ru.wikipedia.org/wiki/HiSilicon_K3"/>
    <hyperlink ref="L5" r:id="rId11" display="http://ru.wikipedia.org/wiki/Broadcom"/>
    <hyperlink ref="L3" r:id="rId12" display="http://ru.wikipedia.org/wiki/ARM_(архитектура)"/>
    <hyperlink ref="K2" r:id="rId13" display="www.apple.com/ru"/>
    <hyperlink ref="K18" r:id="rId14" display="http://www.ti.com/lsds/ti/omap-applications-processors/products.page?paramCriteria=no"/>
    <hyperlink ref="L18" r:id="rId15" display="http://ru.wikipedia.org/wiki/OMAP"/>
    <hyperlink ref="L17" r:id="rId16" display="http://ru.wikipedia.org/wiki/NovaThor"/>
    <hyperlink ref="K17" r:id="rId17" display="http://www.st.com/web/en/home.html"/>
    <hyperlink ref="K15" r:id="rId18" display="http://www.samsung.com/global/business/semiconductor/minisite/Exynos/"/>
    <hyperlink ref="K3" r:id="rId19" display="http://www.arm.com"/>
    <hyperlink ref="K14" r:id="rId20" display="http://www.rock-chips.com"/>
    <hyperlink ref="L12" r:id="rId21" display="http://ru.wikipedia.org/wiki/NVIDIA_Tegra"/>
    <hyperlink ref="K11" r:id="rId22" display="http://www.mediatek.com"/>
    <hyperlink ref="K5" r:id="rId23" display="http://www.broadcom.com/products/Cellular/3G-Baseband-Processors"/>
    <hyperlink ref="K16" r:id="rId24" display="http://www.spreadtrum.com/en/products/basebands"/>
    <hyperlink ref="L7" r:id="rId25" display="http://ru.wikipedia.org/wiki/Atom_(система_на_чипе)"/>
    <hyperlink ref="L2" r:id="rId26" display="http://ru.wikipedia.org/wiki/Apple_Ax"/>
    <hyperlink ref="L14" r:id="rId27" display="http://ru.wikipedia.org/wiki/Rockchip"/>
    <hyperlink ref="L15" r:id="rId28" display="http://ru.wikipedia.org/wiki/Exynos"/>
    <hyperlink ref="L13" r:id="rId29" display="http://ru.wikipedia.org/wiki/Qualcomm_Snapdragon"/>
    <hyperlink ref="L4" r:id="rId30"/>
    <hyperlink ref="K4" r:id="rId31" display="http://www.allwinnertech.com/en"/>
  </hyperlinks>
  <pageMargins left="0.75" right="0.75" top="1" bottom="1" header="0.5" footer="0.5"/>
  <pageSetup paperSize="9" orientation="portrait" horizontalDpi="4294967292" r:id="rId32"/>
  <headerFooter alignWithMargins="0"/>
  <drawing r:id="rId33"/>
  <legacyDrawing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НОЯБРЬ 2015</vt:lpstr>
      <vt:lpstr>Процессоры</vt:lpstr>
      <vt:lpstr>GPU</vt:lpstr>
      <vt:lpstr>Диаграммы</vt:lpstr>
      <vt:lpstr>ДОП</vt:lpstr>
    </vt:vector>
  </TitlesOfParts>
  <Company>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Stevsky</dc:creator>
  <cp:lastModifiedBy>Stevsky</cp:lastModifiedBy>
  <cp:lastPrinted>2015-08-05T16:09:46Z</cp:lastPrinted>
  <dcterms:created xsi:type="dcterms:W3CDTF">2013-07-26T10:07:32Z</dcterms:created>
  <dcterms:modified xsi:type="dcterms:W3CDTF">2015-11-18T23:34:52Z</dcterms:modified>
</cp:coreProperties>
</file>